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4915" windowHeight="11565"/>
  </bookViews>
  <sheets>
    <sheet name="CULTURA" sheetId="1" r:id="rId1"/>
  </sheets>
  <definedNames>
    <definedName name="_xlnm._FilterDatabase" localSheetId="0" hidden="1">CULTURA!$S$9:$S$16</definedName>
    <definedName name="_xlnm.Print_Titles" localSheetId="0">CULTURA!$A:$K,CULTURA!$4:$9</definedName>
  </definedNames>
  <calcPr calcId="144525"/>
</workbook>
</file>

<file path=xl/calcChain.xml><?xml version="1.0" encoding="utf-8"?>
<calcChain xmlns="http://schemas.openxmlformats.org/spreadsheetml/2006/main">
  <c r="J16" i="1" l="1"/>
  <c r="K16" i="1" l="1"/>
  <c r="L16" i="1" s="1"/>
  <c r="M16" i="1" l="1"/>
  <c r="T16" i="1"/>
</calcChain>
</file>

<file path=xl/sharedStrings.xml><?xml version="1.0" encoding="utf-8"?>
<sst xmlns="http://schemas.openxmlformats.org/spreadsheetml/2006/main" count="49" uniqueCount="44">
  <si>
    <t xml:space="preserve">ENTE PUBLICO: CALVILLO </t>
  </si>
  <si>
    <t>MONTOS  QUE RECIBAN, OBRAS Y ACCIONES A REALIZAR CON FONDO DE CULTURA 2015</t>
  </si>
  <si>
    <t>OBRA</t>
  </si>
  <si>
    <t>COSTO</t>
  </si>
  <si>
    <t>PROVEEDORES</t>
  </si>
  <si>
    <t>METAS</t>
  </si>
  <si>
    <t>UNIDAD DE MEDIDA</t>
  </si>
  <si>
    <t>MONTO TOTAL EJERCIDO DE OBRA</t>
  </si>
  <si>
    <t xml:space="preserve">BENEFICIADOS </t>
  </si>
  <si>
    <t>AVANCES</t>
  </si>
  <si>
    <t xml:space="preserve">NO. DE CHEQUE </t>
  </si>
  <si>
    <t>MODALIDAD DE EJECUCIÓN</t>
  </si>
  <si>
    <t>MODALIDAD DE ASIGNACIÓN</t>
  </si>
  <si>
    <t>MONTO AUTORIZADO DE LA OBRA</t>
  </si>
  <si>
    <t>MONTO CONTRATADO SIN IVA</t>
  </si>
  <si>
    <t xml:space="preserve">IMPUESTO AL VALOR AGREGADO </t>
  </si>
  <si>
    <t>MONTO CONTRATADO</t>
  </si>
  <si>
    <t xml:space="preserve">DIFERENCIA ENTRE AUTORIZADO Y CONTRATADO </t>
  </si>
  <si>
    <t xml:space="preserve">CONVENIOS DE AMPLIACION </t>
  </si>
  <si>
    <t>CONVENIOS DE AMPLIACION ADICIONAL</t>
  </si>
  <si>
    <t>INDIRECTOS</t>
  </si>
  <si>
    <t>ORGANO SUPERIOR DE FIZCALIZACIÓN</t>
  </si>
  <si>
    <t>MONTO TOTAL EJERCIDO (indirectos más organo superior)</t>
  </si>
  <si>
    <t xml:space="preserve">TIPO DE INVERSION </t>
  </si>
  <si>
    <t xml:space="preserve">IMPORTE DE ANTICIPO </t>
  </si>
  <si>
    <t>FECHA PAGO ANTICIPO</t>
  </si>
  <si>
    <t xml:space="preserve">PLAZO DE EJECUCION </t>
  </si>
  <si>
    <t xml:space="preserve">FECHA DE INICIO REAL </t>
  </si>
  <si>
    <t>FECHA DE TERMINO REAL</t>
  </si>
  <si>
    <t>SUPERVISOR</t>
  </si>
  <si>
    <t>FISICO</t>
  </si>
  <si>
    <t xml:space="preserve">AVANCE FINANCIERO </t>
  </si>
  <si>
    <t>AVANCE FISICO</t>
  </si>
  <si>
    <t>FINANCIERO</t>
  </si>
  <si>
    <t xml:space="preserve">CONSTRUCCION DE CASA DE CULTURA, EL SALITRE. </t>
  </si>
  <si>
    <t xml:space="preserve">CONSTRUARES S.A. DE C.V </t>
  </si>
  <si>
    <t>CONSTRUCCIÓN Y EQUIPAMIENTO DE TEATRO AL AIRE LIBRE, CEMA CABECERA MUNICIPAL</t>
  </si>
  <si>
    <t>MAQUINARIA Y CONSTRUCCIONES DE LA SERNA S.A. DE C.V.</t>
  </si>
  <si>
    <t>003-005-031</t>
  </si>
  <si>
    <t xml:space="preserve">CONTRATO </t>
  </si>
  <si>
    <t xml:space="preserve">INVITACION RESTRINGIDA </t>
  </si>
  <si>
    <t xml:space="preserve">FONDO III </t>
  </si>
  <si>
    <t>30 DIAS</t>
  </si>
  <si>
    <t xml:space="preserve">ARQ. CARLOS SALVADOR HOLGUIN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</si>
</sst>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dd/mm/yy;@"/>
    <numFmt numFmtId="166" formatCode="d/mm/yy;@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164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/>
    <xf numFmtId="0" fontId="8" fillId="0" borderId="0"/>
    <xf numFmtId="0" fontId="8" fillId="0" borderId="0"/>
    <xf numFmtId="0" fontId="1" fillId="0" borderId="0"/>
  </cellStyleXfs>
  <cellXfs count="7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left"/>
    </xf>
    <xf numFmtId="4" fontId="3" fillId="0" borderId="2" xfId="0" applyNumberFormat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4" fontId="5" fillId="0" borderId="0" xfId="0" applyNumberFormat="1" applyFont="1" applyAlignment="1">
      <alignment horizontal="center"/>
    </xf>
    <xf numFmtId="4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/>
    <xf numFmtId="14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left"/>
    </xf>
    <xf numFmtId="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14" fontId="8" fillId="0" borderId="0" xfId="0" applyNumberFormat="1" applyFont="1"/>
    <xf numFmtId="4" fontId="7" fillId="0" borderId="0" xfId="0" applyNumberFormat="1" applyFont="1"/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" fontId="9" fillId="0" borderId="4" xfId="0" applyNumberFormat="1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14" fontId="6" fillId="2" borderId="9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 wrapText="1"/>
    </xf>
    <xf numFmtId="4" fontId="10" fillId="0" borderId="17" xfId="0" applyNumberFormat="1" applyFont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center" wrapText="1"/>
    </xf>
    <xf numFmtId="2" fontId="10" fillId="0" borderId="18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left" vertical="center" wrapText="1"/>
    </xf>
    <xf numFmtId="49" fontId="4" fillId="0" borderId="18" xfId="0" applyNumberFormat="1" applyFont="1" applyBorder="1" applyAlignment="1">
      <alignment horizontal="left" vertical="center" wrapText="1"/>
    </xf>
    <xf numFmtId="4" fontId="4" fillId="0" borderId="18" xfId="0" applyNumberFormat="1" applyFont="1" applyBorder="1" applyAlignment="1">
      <alignment horizontal="center" vertical="center"/>
    </xf>
    <xf numFmtId="4" fontId="4" fillId="0" borderId="21" xfId="0" applyNumberFormat="1" applyFont="1" applyBorder="1" applyAlignment="1">
      <alignment horizontal="center" vertical="center"/>
    </xf>
    <xf numFmtId="164" fontId="4" fillId="0" borderId="20" xfId="1" applyFont="1" applyBorder="1" applyAlignment="1">
      <alignment horizontal="center" vertical="center"/>
    </xf>
    <xf numFmtId="164" fontId="4" fillId="0" borderId="18" xfId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165" fontId="4" fillId="0" borderId="18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66" fontId="4" fillId="0" borderId="18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9" fontId="10" fillId="0" borderId="22" xfId="2" applyFont="1" applyBorder="1" applyAlignment="1">
      <alignment horizontal="center" vertical="center" wrapText="1"/>
    </xf>
    <xf numFmtId="0" fontId="10" fillId="0" borderId="23" xfId="0" applyFont="1" applyBorder="1" applyAlignment="1">
      <alignment horizontal="left" vertical="center" wrapText="1"/>
    </xf>
    <xf numFmtId="4" fontId="10" fillId="0" borderId="18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left" vertical="center" wrapText="1"/>
    </xf>
    <xf numFmtId="4" fontId="4" fillId="0" borderId="18" xfId="0" applyNumberFormat="1" applyFont="1" applyFill="1" applyBorder="1" applyAlignment="1">
      <alignment horizontal="center" vertical="center"/>
    </xf>
    <xf numFmtId="9" fontId="4" fillId="0" borderId="20" xfId="0" applyNumberFormat="1" applyFont="1" applyBorder="1" applyAlignment="1">
      <alignment horizontal="center" vertical="center"/>
    </xf>
    <xf numFmtId="9" fontId="4" fillId="0" borderId="21" xfId="0" applyNumberFormat="1" applyFont="1" applyBorder="1" applyAlignment="1">
      <alignment horizontal="center" vertical="center"/>
    </xf>
    <xf numFmtId="9" fontId="10" fillId="0" borderId="24" xfId="2" applyFont="1" applyBorder="1" applyAlignment="1">
      <alignment horizontal="center" vertical="center" wrapText="1"/>
    </xf>
  </cellXfs>
  <cellStyles count="7">
    <cellStyle name="Excel Built-in Normal" xfId="3"/>
    <cellStyle name="Moneda" xfId="1" builtinId="4"/>
    <cellStyle name="Normal" xfId="0" builtinId="0"/>
    <cellStyle name="Normal 2" xfId="4"/>
    <cellStyle name="Normal 3" xfId="5"/>
    <cellStyle name="Normal 4" xfId="6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295275</xdr:colOff>
      <xdr:row>3</xdr:row>
      <xdr:rowOff>209549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81350" cy="638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4:AC16"/>
  <sheetViews>
    <sheetView tabSelected="1" zoomScaleNormal="100" workbookViewId="0">
      <selection activeCell="B16" sqref="B16"/>
    </sheetView>
  </sheetViews>
  <sheetFormatPr baseColWidth="10" defaultRowHeight="11.25" x14ac:dyDescent="0.2"/>
  <cols>
    <col min="1" max="1" width="25.140625" style="3" customWidth="1"/>
    <col min="2" max="2" width="18.140625" style="15" customWidth="1"/>
    <col min="3" max="3" width="24.5703125" style="3" customWidth="1"/>
    <col min="4" max="4" width="15.140625" style="3" customWidth="1"/>
    <col min="5" max="5" width="21" style="3" customWidth="1"/>
    <col min="6" max="6" width="9" style="11" hidden="1" customWidth="1"/>
    <col min="7" max="7" width="11.7109375" style="11" hidden="1" customWidth="1"/>
    <col min="8" max="8" width="11.42578125" style="11" hidden="1" customWidth="1"/>
    <col min="9" max="9" width="10.42578125" style="8" hidden="1" customWidth="1"/>
    <col min="10" max="10" width="7.85546875" style="8" hidden="1" customWidth="1"/>
    <col min="11" max="11" width="9.140625" style="8" hidden="1" customWidth="1"/>
    <col min="12" max="12" width="9" style="8" hidden="1" customWidth="1"/>
    <col min="13" max="13" width="9.85546875" style="9" hidden="1" customWidth="1"/>
    <col min="14" max="15" width="8" style="10" hidden="1" customWidth="1"/>
    <col min="16" max="18" width="12.7109375" style="11" hidden="1" customWidth="1"/>
    <col min="19" max="19" width="10.28515625" style="10" hidden="1" customWidth="1"/>
    <col min="20" max="20" width="10.7109375" style="8" hidden="1" customWidth="1"/>
    <col min="21" max="21" width="8.5703125" style="12" hidden="1" customWidth="1"/>
    <col min="22" max="22" width="7.42578125" style="10" hidden="1" customWidth="1"/>
    <col min="23" max="23" width="9.42578125" style="10" hidden="1" customWidth="1"/>
    <col min="24" max="24" width="9.140625" style="10" hidden="1" customWidth="1"/>
    <col min="25" max="25" width="11.42578125" style="10" hidden="1" customWidth="1"/>
    <col min="26" max="26" width="10.140625" style="13" customWidth="1"/>
    <col min="27" max="28" width="11.42578125" style="11" hidden="1" customWidth="1"/>
    <col min="29" max="29" width="9.85546875" style="3" customWidth="1"/>
    <col min="30" max="16384" width="11.42578125" style="3"/>
  </cols>
  <sheetData>
    <row r="4" spans="1:29" ht="17.25" customHeight="1" x14ac:dyDescent="0.2">
      <c r="A4" s="1"/>
      <c r="B4" s="1"/>
      <c r="C4" s="1"/>
      <c r="D4" s="1"/>
      <c r="E4" s="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1"/>
      <c r="AA4" s="2"/>
      <c r="AB4" s="2"/>
    </row>
    <row r="5" spans="1:29" ht="20.25" customHeight="1" x14ac:dyDescent="0.2">
      <c r="A5" s="4" t="s">
        <v>0</v>
      </c>
      <c r="B5" s="5"/>
      <c r="C5" s="6"/>
      <c r="D5" s="6"/>
      <c r="E5" s="6"/>
      <c r="F5" s="7"/>
      <c r="G5" s="7"/>
      <c r="H5" s="7"/>
      <c r="I5" s="7"/>
      <c r="J5" s="7"/>
      <c r="K5" s="7"/>
    </row>
    <row r="6" spans="1:29" ht="21" customHeight="1" x14ac:dyDescent="0.2">
      <c r="A6" s="4" t="s">
        <v>1</v>
      </c>
      <c r="B6" s="5"/>
      <c r="C6" s="6"/>
      <c r="D6" s="6"/>
      <c r="E6" s="14"/>
      <c r="F6" s="7"/>
      <c r="G6" s="7"/>
      <c r="H6" s="7"/>
      <c r="I6" s="7"/>
      <c r="J6" s="7"/>
      <c r="K6" s="7"/>
    </row>
    <row r="7" spans="1:29" ht="16.5" customHeight="1" x14ac:dyDescent="0.2">
      <c r="A7" s="13"/>
      <c r="C7" s="13"/>
      <c r="D7" s="13"/>
      <c r="E7" s="13"/>
      <c r="F7" s="10"/>
      <c r="G7" s="10"/>
      <c r="H7" s="10"/>
      <c r="I7" s="10"/>
      <c r="J7" s="10"/>
      <c r="K7" s="10"/>
    </row>
    <row r="8" spans="1:29" ht="16.5" customHeight="1" x14ac:dyDescent="0.2">
      <c r="A8" s="13"/>
      <c r="C8" s="13"/>
      <c r="D8" s="13"/>
      <c r="E8" s="16"/>
      <c r="F8" s="10"/>
      <c r="G8" s="10"/>
      <c r="H8" s="10"/>
      <c r="I8" s="10"/>
      <c r="J8" s="10"/>
      <c r="K8" s="10"/>
      <c r="Z8" s="17"/>
    </row>
    <row r="9" spans="1:29" ht="17.25" customHeight="1" thickBot="1" x14ac:dyDescent="0.25">
      <c r="A9" s="18"/>
      <c r="B9" s="19"/>
      <c r="C9" s="18"/>
      <c r="D9" s="18"/>
      <c r="E9" s="18"/>
      <c r="F9" s="20"/>
      <c r="G9" s="20"/>
      <c r="H9" s="20"/>
      <c r="I9" s="20"/>
      <c r="J9" s="20"/>
      <c r="K9" s="20"/>
    </row>
    <row r="10" spans="1:29" s="24" customFormat="1" ht="13.5" hidden="1" thickBot="1" x14ac:dyDescent="0.25">
      <c r="A10" s="21"/>
      <c r="B10" s="21"/>
      <c r="C10" s="21"/>
      <c r="D10" s="21"/>
      <c r="E10" s="21"/>
      <c r="F10" s="21"/>
      <c r="G10" s="21"/>
      <c r="H10" s="21"/>
      <c r="I10" s="22"/>
      <c r="J10" s="22"/>
      <c r="K10" s="22"/>
      <c r="L10" s="8"/>
      <c r="M10" s="9"/>
      <c r="N10" s="23"/>
      <c r="O10" s="23"/>
      <c r="S10" s="25"/>
      <c r="T10" s="26"/>
      <c r="U10" s="27"/>
      <c r="V10" s="25"/>
      <c r="W10" s="25"/>
      <c r="X10" s="25"/>
      <c r="Y10" s="25"/>
      <c r="Z10" s="25"/>
    </row>
    <row r="11" spans="1:29" s="24" customFormat="1" ht="13.5" hidden="1" thickBot="1" x14ac:dyDescent="0.25">
      <c r="A11" s="21"/>
      <c r="B11" s="21"/>
      <c r="C11" s="21"/>
      <c r="D11" s="21"/>
      <c r="E11" s="21"/>
      <c r="F11" s="21"/>
      <c r="G11" s="21"/>
      <c r="H11" s="21"/>
      <c r="I11" s="22"/>
      <c r="J11" s="22"/>
      <c r="K11" s="22"/>
      <c r="L11" s="26"/>
      <c r="M11" s="28"/>
      <c r="N11" s="23"/>
      <c r="O11" s="23"/>
      <c r="S11" s="25"/>
      <c r="T11" s="26"/>
      <c r="U11" s="27"/>
      <c r="V11" s="25"/>
      <c r="W11" s="25"/>
      <c r="X11" s="25"/>
      <c r="Y11" s="25"/>
      <c r="Z11" s="25"/>
    </row>
    <row r="12" spans="1:29" s="24" customFormat="1" ht="25.5" hidden="1" customHeight="1" x14ac:dyDescent="0.2">
      <c r="A12" s="29"/>
      <c r="B12" s="29"/>
      <c r="C12" s="30"/>
      <c r="D12" s="30"/>
      <c r="E12" s="30"/>
      <c r="F12" s="29"/>
      <c r="G12" s="29"/>
      <c r="H12" s="29"/>
      <c r="I12" s="31"/>
      <c r="J12" s="31"/>
      <c r="K12" s="31"/>
      <c r="L12" s="26"/>
      <c r="M12" s="28"/>
      <c r="N12" s="23"/>
      <c r="O12" s="23"/>
      <c r="S12" s="25"/>
      <c r="T12" s="26"/>
      <c r="U12" s="27"/>
      <c r="V12" s="25"/>
      <c r="W12" s="25"/>
      <c r="X12" s="25"/>
      <c r="Y12" s="25"/>
      <c r="Z12" s="25"/>
    </row>
    <row r="13" spans="1:29" ht="25.5" customHeight="1" thickTop="1" thickBot="1" x14ac:dyDescent="0.25">
      <c r="A13" s="32" t="s">
        <v>2</v>
      </c>
      <c r="B13" s="33" t="s">
        <v>3</v>
      </c>
      <c r="C13" s="34" t="s">
        <v>4</v>
      </c>
      <c r="D13" s="35" t="s">
        <v>5</v>
      </c>
      <c r="E13" s="34" t="s">
        <v>6</v>
      </c>
      <c r="F13" s="36" t="s">
        <v>7</v>
      </c>
      <c r="G13" s="37" t="s">
        <v>8</v>
      </c>
      <c r="H13" s="37" t="s">
        <v>5</v>
      </c>
      <c r="I13" s="38"/>
      <c r="J13" s="38"/>
      <c r="K13" s="38"/>
      <c r="L13" s="26"/>
      <c r="M13" s="28"/>
      <c r="N13" s="23"/>
      <c r="O13" s="23"/>
      <c r="P13" s="37" t="s">
        <v>8</v>
      </c>
      <c r="Q13" s="37" t="s">
        <v>5</v>
      </c>
      <c r="R13" s="24"/>
      <c r="S13" s="25"/>
      <c r="T13" s="26"/>
      <c r="U13" s="27"/>
      <c r="V13" s="25"/>
      <c r="W13" s="25"/>
      <c r="X13" s="25"/>
      <c r="Y13" s="25"/>
      <c r="Z13" s="39" t="s">
        <v>9</v>
      </c>
      <c r="AA13" s="40"/>
      <c r="AB13" s="40"/>
      <c r="AC13" s="39"/>
    </row>
    <row r="14" spans="1:29" ht="21.75" customHeight="1" thickTop="1" thickBot="1" x14ac:dyDescent="0.25">
      <c r="A14" s="41"/>
      <c r="B14" s="42"/>
      <c r="C14" s="41"/>
      <c r="D14" s="43"/>
      <c r="E14" s="41"/>
      <c r="F14" s="44" t="s">
        <v>10</v>
      </c>
      <c r="G14" s="44" t="s">
        <v>11</v>
      </c>
      <c r="H14" s="44" t="s">
        <v>12</v>
      </c>
      <c r="I14" s="45" t="s">
        <v>13</v>
      </c>
      <c r="J14" s="45" t="s">
        <v>14</v>
      </c>
      <c r="K14" s="45" t="s">
        <v>15</v>
      </c>
      <c r="L14" s="46" t="s">
        <v>16</v>
      </c>
      <c r="M14" s="47" t="s">
        <v>17</v>
      </c>
      <c r="N14" s="37" t="s">
        <v>18</v>
      </c>
      <c r="O14" s="37" t="s">
        <v>19</v>
      </c>
      <c r="P14" s="37" t="s">
        <v>20</v>
      </c>
      <c r="Q14" s="37" t="s">
        <v>21</v>
      </c>
      <c r="R14" s="37" t="s">
        <v>22</v>
      </c>
      <c r="S14" s="37" t="s">
        <v>23</v>
      </c>
      <c r="T14" s="47" t="s">
        <v>24</v>
      </c>
      <c r="U14" s="48" t="s">
        <v>25</v>
      </c>
      <c r="V14" s="37" t="s">
        <v>26</v>
      </c>
      <c r="W14" s="37" t="s">
        <v>27</v>
      </c>
      <c r="X14" s="37" t="s">
        <v>28</v>
      </c>
      <c r="Y14" s="49" t="s">
        <v>29</v>
      </c>
      <c r="Z14" s="50" t="s">
        <v>30</v>
      </c>
      <c r="AA14" s="36" t="s">
        <v>31</v>
      </c>
      <c r="AB14" s="49" t="s">
        <v>32</v>
      </c>
      <c r="AC14" s="50" t="s">
        <v>33</v>
      </c>
    </row>
    <row r="15" spans="1:29" ht="39" customHeight="1" thickTop="1" x14ac:dyDescent="0.2">
      <c r="A15" s="51" t="s">
        <v>34</v>
      </c>
      <c r="B15" s="52">
        <v>1100000</v>
      </c>
      <c r="C15" s="53" t="s">
        <v>35</v>
      </c>
      <c r="D15" s="54">
        <v>1</v>
      </c>
      <c r="E15" s="55" t="s">
        <v>2</v>
      </c>
      <c r="F15" s="56"/>
      <c r="G15" s="57"/>
      <c r="H15" s="57"/>
      <c r="I15" s="58"/>
      <c r="J15" s="58"/>
      <c r="K15" s="58"/>
      <c r="L15" s="58"/>
      <c r="M15" s="58"/>
      <c r="N15" s="58"/>
      <c r="O15" s="59"/>
      <c r="P15" s="60"/>
      <c r="Q15" s="61"/>
      <c r="R15" s="61"/>
      <c r="S15" s="62"/>
      <c r="T15" s="58"/>
      <c r="U15" s="63"/>
      <c r="V15" s="64"/>
      <c r="W15" s="63"/>
      <c r="X15" s="65"/>
      <c r="Y15" s="66"/>
      <c r="Z15" s="67">
        <v>1</v>
      </c>
      <c r="AA15" s="67"/>
      <c r="AB15" s="67"/>
      <c r="AC15" s="67">
        <v>1</v>
      </c>
    </row>
    <row r="16" spans="1:29" ht="36" customHeight="1" x14ac:dyDescent="0.2">
      <c r="A16" s="68" t="s">
        <v>36</v>
      </c>
      <c r="B16" s="69">
        <v>2999999.9975000001</v>
      </c>
      <c r="C16" s="70" t="s">
        <v>37</v>
      </c>
      <c r="D16" s="54">
        <v>1</v>
      </c>
      <c r="E16" s="55" t="s">
        <v>2</v>
      </c>
      <c r="F16" s="56" t="s">
        <v>38</v>
      </c>
      <c r="G16" s="57" t="s">
        <v>39</v>
      </c>
      <c r="H16" s="57" t="s">
        <v>40</v>
      </c>
      <c r="I16" s="58">
        <v>331447.74</v>
      </c>
      <c r="J16" s="71">
        <f>298644.25/1.16</f>
        <v>257451.93965517243</v>
      </c>
      <c r="K16" s="58">
        <f t="shared" ref="K16" si="0">J16*0.16</f>
        <v>41192.310344827587</v>
      </c>
      <c r="L16" s="58">
        <f>J16+K16</f>
        <v>298644.25</v>
      </c>
      <c r="M16" s="58">
        <f>I16-L16</f>
        <v>32803.489999999991</v>
      </c>
      <c r="N16" s="58"/>
      <c r="O16" s="59"/>
      <c r="P16" s="60"/>
      <c r="Q16" s="61"/>
      <c r="R16" s="61"/>
      <c r="S16" s="64" t="s">
        <v>41</v>
      </c>
      <c r="T16" s="58">
        <f>L16*0.3</f>
        <v>89593.274999999994</v>
      </c>
      <c r="U16" s="63">
        <v>41817</v>
      </c>
      <c r="V16" s="64" t="s">
        <v>42</v>
      </c>
      <c r="W16" s="63">
        <v>41820</v>
      </c>
      <c r="X16" s="65">
        <v>41821</v>
      </c>
      <c r="Y16" s="66" t="s">
        <v>43</v>
      </c>
      <c r="Z16" s="67">
        <v>1</v>
      </c>
      <c r="AA16" s="72">
        <v>1</v>
      </c>
      <c r="AB16" s="73">
        <v>1</v>
      </c>
      <c r="AC16" s="74">
        <v>1</v>
      </c>
    </row>
  </sheetData>
  <autoFilter ref="S9:S16">
    <filterColumn colId="0">
      <filters>
        <filter val="3X1"/>
        <filter val="FISM"/>
        <filter val="FONDO III"/>
        <filter val="FOPEDEP"/>
        <filter val="PRODERE"/>
        <filter val="REMANENTE FONDO III"/>
        <filter val="RESARCITORIO"/>
        <filter val="TIPO DE INVERSION"/>
      </filters>
    </filterColumn>
  </autoFilter>
  <mergeCells count="12">
    <mergeCell ref="A13:A14"/>
    <mergeCell ref="B13:B14"/>
    <mergeCell ref="C13:C14"/>
    <mergeCell ref="D13:D14"/>
    <mergeCell ref="E13:E14"/>
    <mergeCell ref="Z13:AC13"/>
    <mergeCell ref="A5:K5"/>
    <mergeCell ref="A6:K6"/>
    <mergeCell ref="A9:K9"/>
    <mergeCell ref="A10:K10"/>
    <mergeCell ref="A11:K11"/>
    <mergeCell ref="A12:K12"/>
  </mergeCells>
  <printOptions horizontalCentered="1" verticalCentered="1"/>
  <pageMargins left="0.19685039370078741" right="0.39370078740157483" top="0.27559055118110237" bottom="0.27559055118110237" header="0" footer="0"/>
  <pageSetup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CULTURA</vt:lpstr>
      <vt:lpstr>CULTURA!Títulos_a_imprimir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2016-03-31T19:37:00Z</dcterms:created>
  <dcterms:modified xsi:type="dcterms:W3CDTF">2016-03-31T19:37:24Z</dcterms:modified>
</cp:coreProperties>
</file>