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tha\MARTHA\MARTHA\2016\FIEM\"/>
    </mc:Choice>
  </mc:AlternateContent>
  <bookViews>
    <workbookView xWindow="360" yWindow="555" windowWidth="20370" windowHeight="11640"/>
  </bookViews>
  <sheets>
    <sheet name="FONDO FIEM" sheetId="3" r:id="rId1"/>
    <sheet name="FFIEM MODIFICACIONES" sheetId="4" r:id="rId2"/>
  </sheets>
  <definedNames>
    <definedName name="_xlnm._FilterDatabase" localSheetId="1" hidden="1">'FFIEM MODIFICACIONES'!$A$9:$J$9</definedName>
    <definedName name="_xlnm._FilterDatabase" localSheetId="0" hidden="1">'FONDO FIEM'!$A$9:$J$19</definedName>
    <definedName name="_xlnm.Print_Area" localSheetId="1">'FFIEM MODIFICACIONES'!$A$1:$J$23</definedName>
    <definedName name="_xlnm.Print_Area" localSheetId="0">'FONDO FIEM'!$A$1:$J$23</definedName>
    <definedName name="_xlnm.Print_Titles" localSheetId="1">'FFIEM MODIFICACIONES'!$1:$8</definedName>
    <definedName name="_xlnm.Print_Titles" localSheetId="0">'FONDO FIEM'!$1:$8</definedName>
  </definedNames>
  <calcPr calcId="171027"/>
</workbook>
</file>

<file path=xl/calcChain.xml><?xml version="1.0" encoding="utf-8"?>
<calcChain xmlns="http://schemas.openxmlformats.org/spreadsheetml/2006/main">
  <c r="M18" i="4" l="1"/>
  <c r="P20" i="4" l="1"/>
  <c r="H19" i="4" l="1"/>
  <c r="G19" i="4"/>
  <c r="N14" i="4"/>
  <c r="M10" i="4"/>
  <c r="M11" i="4" s="1"/>
  <c r="H19" i="3" l="1"/>
  <c r="G19" i="3"/>
</calcChain>
</file>

<file path=xl/sharedStrings.xml><?xml version="1.0" encoding="utf-8"?>
<sst xmlns="http://schemas.openxmlformats.org/spreadsheetml/2006/main" count="156" uniqueCount="52">
  <si>
    <t>H. AYUNTAMIENTO 2014-2016</t>
  </si>
  <si>
    <t>COMUNIDAD</t>
  </si>
  <si>
    <t>INV.</t>
  </si>
  <si>
    <t>INVERSION  AUTORIZADA</t>
  </si>
  <si>
    <t xml:space="preserve">METAS </t>
  </si>
  <si>
    <t xml:space="preserve">CON IVA </t>
  </si>
  <si>
    <t>CALVILLO</t>
  </si>
  <si>
    <t>SECRETARIA DE OBRAS PUBLICAS, PLANEACION Y DESARROLLO URBANO</t>
  </si>
  <si>
    <t>CALVILLO, AGUASCALIENTES.</t>
  </si>
  <si>
    <t>PROG.</t>
  </si>
  <si>
    <t>SUB PROG</t>
  </si>
  <si>
    <t>NO. DE OBRA</t>
  </si>
  <si>
    <t>TIPO DE OBRA/LOCALIDAD</t>
  </si>
  <si>
    <t>OBSERVACIONES</t>
  </si>
  <si>
    <t>DA</t>
  </si>
  <si>
    <t>02</t>
  </si>
  <si>
    <t xml:space="preserve">1.00 OBRA </t>
  </si>
  <si>
    <t>FONDO  PARA EL FORTALECIMIENTO  DE LA INFRAESTRUCTURA ESTATAL Y  MUNICIPAL (FFIEM )</t>
  </si>
  <si>
    <t>PROGRAMA   DE  OBRA PUBLICA 2016</t>
  </si>
  <si>
    <t>OJOCALIENTE</t>
  </si>
  <si>
    <t>ALUMBRADO EN LA CALLE 16 DE SEPTIEMBRE, Y ALUMBRADO DEL CAMPO DE BEIS BOL 2DA. ETAPA EN LA COMUNIDAD DE OJOCALIENTE</t>
  </si>
  <si>
    <t xml:space="preserve">1ER. ETAPA DE LA CONSTRUCCION DEL EDIFICIO PARA LA PRESTACION DE SERVICIOS MUNICIPALES, CALVILLO AGS. </t>
  </si>
  <si>
    <t xml:space="preserve">1ER. ETAPA  DE CONSTRUCCION DE PANTEON MUNICIPAL EN CALVILLO AGAS. </t>
  </si>
  <si>
    <t xml:space="preserve">CALVILLO </t>
  </si>
  <si>
    <t>SE</t>
  </si>
  <si>
    <t xml:space="preserve">1ER. ETAPA  DE CONSTRUCCION DE CAMINO  Y MURO PERIMETRAL, CERRITO ALTO, CALVILLO </t>
  </si>
  <si>
    <t xml:space="preserve">1ER. ETAPA  DE CONSTRUCCION DE  REDES HIDROSANITARIAS, CERRITO ALTO, CALVILLO AGS. </t>
  </si>
  <si>
    <t xml:space="preserve">1ER. ETAPA DE CONSTRUCCION DE RED DE ELECTRIFICACION, EN CERRITO ALTO  CALVILLO </t>
  </si>
  <si>
    <t xml:space="preserve">CONSTRUCCION DE EMPEDRADO EMBOQUILLADO DE LA CALLE SIERRA DEL LAUREL, CALVILLO </t>
  </si>
  <si>
    <t>REHABILITACION DE UNIDAD DEPORTIVA, EN CALVILLO AGS</t>
  </si>
  <si>
    <t>SD Y SC</t>
  </si>
  <si>
    <t>01 -02</t>
  </si>
  <si>
    <t>SG</t>
  </si>
  <si>
    <t>01</t>
  </si>
  <si>
    <t>05001-16</t>
  </si>
  <si>
    <t>05002-16</t>
  </si>
  <si>
    <t>05003-16</t>
  </si>
  <si>
    <t>05004-16</t>
  </si>
  <si>
    <t>05005-16</t>
  </si>
  <si>
    <t>05006-16</t>
  </si>
  <si>
    <t>05007-15</t>
  </si>
  <si>
    <t xml:space="preserve">INVERSION  DISPONIBLE </t>
  </si>
  <si>
    <t>660.00 M2</t>
  </si>
  <si>
    <t>obra</t>
  </si>
  <si>
    <t xml:space="preserve">3ER. ETAPA  DE LA CONSTRUCCION DEL CAMPO DE BEIS BOL GUEL JIMENEZ, CALVILLO AGS. </t>
  </si>
  <si>
    <t>05008-16</t>
  </si>
  <si>
    <t xml:space="preserve">CONSTRUCCION DE MODULO DE BAÑOS PUBLICOS, EN CERRITO ALTO, CALVILLO </t>
  </si>
  <si>
    <t>05009-16</t>
  </si>
  <si>
    <t>CON INDIRECTO</t>
  </si>
  <si>
    <t>REINTEGRO A LA TESOFE</t>
  </si>
  <si>
    <t>MODIFICADO: 1</t>
  </si>
  <si>
    <t>05012-16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</si>
</sst>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[$$-80A]* #,##0.00_-;\-[$$-80A]* #,##0.00_-;_-[$$-80A]* &quot;-&quot;??_-;_-@_-"/>
    <numFmt numFmtId="167" formatCode="_-[$€-2]* #,##0.00_-;\-[$€-2]* #,##0.00_-;_-[$€-2]* &quot;-&quot;??_-"/>
    <numFmt numFmtId="168" formatCode="&quot; &quot;#,##0.00&quot; &quot;;&quot;-&quot;#,##0.00&quot; &quot;;&quot; -&quot;00&quot; &quot;;&quot; &quot;@&quot; &quot;"/>
    <numFmt numFmtId="169" formatCode="[$$-80A]#,##0.00;[Red]&quot;-&quot;[$$-80A]#,##0.00"/>
    <numFmt numFmtId="170" formatCode="#,##0.00_ ;\-#,##0.00\ 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0"/>
      <name val="Felix Titling"/>
      <family val="5"/>
    </font>
    <font>
      <i/>
      <u/>
      <sz val="12"/>
      <name val="Arial"/>
      <family val="2"/>
    </font>
    <font>
      <b/>
      <sz val="9"/>
      <name val="Arial"/>
      <family val="2"/>
    </font>
    <font>
      <b/>
      <i/>
      <u/>
      <sz val="12"/>
      <name val="Arial"/>
      <family val="2"/>
    </font>
    <font>
      <b/>
      <sz val="10"/>
      <name val="Arial"/>
      <family val="2"/>
    </font>
    <font>
      <b/>
      <sz val="9"/>
      <name val="Felix Titling"/>
      <family val="5"/>
    </font>
    <font>
      <sz val="8.5"/>
      <name val="Felix Titling"/>
      <family val="5"/>
    </font>
    <font>
      <sz val="9"/>
      <name val="Felix Titling"/>
      <family val="5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b/>
      <i/>
      <sz val="16"/>
      <color rgb="FF000000"/>
      <name val="Arial"/>
      <family val="2"/>
    </font>
    <font>
      <sz val="11"/>
      <color indexed="20"/>
      <name val="Calibri"/>
      <family val="2"/>
    </font>
    <font>
      <sz val="11"/>
      <color rgb="FF000000"/>
      <name val="Arial"/>
      <family val="2"/>
    </font>
    <font>
      <sz val="11"/>
      <color indexed="60"/>
      <name val="Calibri"/>
      <family val="2"/>
    </font>
    <font>
      <b/>
      <i/>
      <u/>
      <sz val="11"/>
      <color rgb="FF00000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Felix Titling"/>
      <family val="5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name val="Felix Titling"/>
      <family val="5"/>
    </font>
    <font>
      <sz val="8"/>
      <name val="Calibri"/>
      <family val="2"/>
    </font>
    <font>
      <sz val="8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73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3" borderId="0" applyNumberFormat="0" applyBorder="0" applyAlignment="0" applyProtection="0"/>
    <xf numFmtId="0" fontId="13" fillId="11" borderId="0" applyNumberFormat="0" applyBorder="0" applyAlignment="0" applyProtection="0"/>
    <xf numFmtId="0" fontId="14" fillId="2" borderId="1" applyNumberFormat="0" applyAlignment="0" applyProtection="0"/>
    <xf numFmtId="0" fontId="15" fillId="12" borderId="2" applyNumberFormat="0" applyAlignment="0" applyProtection="0"/>
    <xf numFmtId="0" fontId="16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8" fillId="3" borderId="1" applyNumberFormat="0" applyAlignment="0" applyProtection="0"/>
    <xf numFmtId="167" fontId="1" fillId="0" borderId="0" applyFont="0" applyFill="0" applyBorder="0" applyAlignment="0" applyProtection="0"/>
    <xf numFmtId="0" fontId="19" fillId="0" borderId="0" applyNumberFormat="0" applyBorder="0" applyProtection="0">
      <alignment horizontal="center"/>
    </xf>
    <xf numFmtId="0" fontId="19" fillId="0" borderId="0" applyNumberFormat="0" applyBorder="0" applyProtection="0">
      <alignment horizontal="center" textRotation="90"/>
    </xf>
    <xf numFmtId="0" fontId="20" fillId="17" borderId="0" applyNumberFormat="0" applyBorder="0" applyAlignment="0" applyProtection="0"/>
    <xf numFmtId="168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8" borderId="0" applyNumberFormat="0" applyBorder="0" applyAlignment="0" applyProtection="0"/>
    <xf numFmtId="0" fontId="21" fillId="0" borderId="0"/>
    <xf numFmtId="0" fontId="1" fillId="0" borderId="0"/>
    <xf numFmtId="0" fontId="11" fillId="4" borderId="4" applyNumberFormat="0" applyFont="0" applyAlignment="0" applyProtection="0"/>
    <xf numFmtId="9" fontId="1" fillId="0" borderId="0" applyFont="0" applyFill="0" applyBorder="0" applyAlignment="0" applyProtection="0"/>
    <xf numFmtId="0" fontId="23" fillId="0" borderId="0" applyNumberFormat="0" applyBorder="0" applyProtection="0"/>
    <xf numFmtId="169" fontId="23" fillId="0" borderId="0" applyBorder="0" applyProtection="0"/>
    <xf numFmtId="0" fontId="24" fillId="2" borderId="5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7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11" fillId="0" borderId="0"/>
    <xf numFmtId="44" fontId="31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3" fillId="19" borderId="0" xfId="1" applyFont="1" applyFill="1" applyBorder="1"/>
    <xf numFmtId="165" fontId="8" fillId="20" borderId="13" xfId="2" applyFont="1" applyFill="1" applyBorder="1" applyAlignment="1">
      <alignment horizontal="center"/>
    </xf>
    <xf numFmtId="165" fontId="8" fillId="20" borderId="16" xfId="2" applyFont="1" applyFill="1" applyBorder="1" applyAlignment="1">
      <alignment horizontal="center"/>
    </xf>
    <xf numFmtId="7" fontId="3" fillId="19" borderId="0" xfId="3" applyNumberFormat="1" applyFont="1" applyFill="1"/>
    <xf numFmtId="49" fontId="34" fillId="19" borderId="18" xfId="1" applyNumberFormat="1" applyFont="1" applyFill="1" applyBorder="1" applyAlignment="1">
      <alignment horizontal="center" vertical="center"/>
    </xf>
    <xf numFmtId="49" fontId="34" fillId="19" borderId="10" xfId="1" applyNumberFormat="1" applyFont="1" applyFill="1" applyBorder="1" applyAlignment="1">
      <alignment horizontal="center" vertical="center"/>
    </xf>
    <xf numFmtId="0" fontId="34" fillId="19" borderId="10" xfId="1" applyFont="1" applyFill="1" applyBorder="1" applyAlignment="1">
      <alignment horizontal="left" vertical="center" wrapText="1"/>
    </xf>
    <xf numFmtId="0" fontId="34" fillId="19" borderId="10" xfId="1" applyFont="1" applyFill="1" applyBorder="1" applyAlignment="1">
      <alignment wrapText="1"/>
    </xf>
    <xf numFmtId="166" fontId="34" fillId="0" borderId="10" xfId="3" applyNumberFormat="1" applyFont="1" applyFill="1" applyBorder="1" applyAlignment="1">
      <alignment vertical="center"/>
    </xf>
    <xf numFmtId="170" fontId="34" fillId="19" borderId="10" xfId="2" applyNumberFormat="1" applyFont="1" applyFill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4" fillId="19" borderId="19" xfId="1" applyFont="1" applyFill="1" applyBorder="1" applyAlignment="1">
      <alignment horizontal="center" vertical="center" wrapText="1"/>
    </xf>
    <xf numFmtId="166" fontId="35" fillId="0" borderId="10" xfId="3" applyNumberFormat="1" applyFont="1" applyFill="1" applyBorder="1" applyAlignment="1">
      <alignment vertical="center"/>
    </xf>
    <xf numFmtId="44" fontId="35" fillId="19" borderId="10" xfId="2" applyNumberFormat="1" applyFont="1" applyFill="1" applyBorder="1" applyAlignment="1">
      <alignment horizontal="center" vertical="center"/>
    </xf>
    <xf numFmtId="43" fontId="36" fillId="0" borderId="10" xfId="0" applyNumberFormat="1" applyFont="1" applyBorder="1" applyAlignment="1">
      <alignment horizontal="center" vertical="center"/>
    </xf>
    <xf numFmtId="1" fontId="34" fillId="0" borderId="10" xfId="43" applyNumberFormat="1" applyFont="1" applyBorder="1" applyAlignment="1">
      <alignment horizontal="center" vertical="center"/>
    </xf>
    <xf numFmtId="1" fontId="36" fillId="18" borderId="10" xfId="43" applyNumberFormat="1" applyFont="1" applyFill="1" applyBorder="1" applyAlignment="1">
      <alignment horizontal="left" vertical="center" wrapText="1"/>
    </xf>
    <xf numFmtId="165" fontId="35" fillId="19" borderId="10" xfId="2" applyFont="1" applyFill="1" applyBorder="1" applyAlignment="1">
      <alignment horizontal="center"/>
    </xf>
    <xf numFmtId="165" fontId="35" fillId="19" borderId="10" xfId="2" applyFont="1" applyFill="1" applyBorder="1"/>
    <xf numFmtId="49" fontId="34" fillId="19" borderId="10" xfId="1" applyNumberFormat="1" applyFont="1" applyFill="1" applyBorder="1" applyAlignment="1">
      <alignment horizontal="left" vertical="center"/>
    </xf>
    <xf numFmtId="0" fontId="35" fillId="19" borderId="10" xfId="1" applyFont="1" applyFill="1" applyBorder="1" applyAlignment="1">
      <alignment horizontal="right" vertical="center" wrapText="1"/>
    </xf>
    <xf numFmtId="0" fontId="34" fillId="19" borderId="19" xfId="1" applyFont="1" applyFill="1" applyBorder="1" applyAlignment="1">
      <alignment vertical="center" wrapText="1"/>
    </xf>
    <xf numFmtId="49" fontId="34" fillId="19" borderId="10" xfId="1" applyNumberFormat="1" applyFont="1" applyFill="1" applyBorder="1" applyAlignment="1">
      <alignment horizontal="left" vertical="center" wrapText="1"/>
    </xf>
    <xf numFmtId="0" fontId="35" fillId="19" borderId="10" xfId="1" applyFont="1" applyFill="1" applyBorder="1" applyAlignment="1">
      <alignment horizontal="left" vertical="center" wrapText="1"/>
    </xf>
    <xf numFmtId="165" fontId="34" fillId="19" borderId="10" xfId="2" applyFont="1" applyFill="1" applyBorder="1"/>
    <xf numFmtId="0" fontId="34" fillId="19" borderId="19" xfId="1" applyFont="1" applyFill="1" applyBorder="1" applyAlignment="1">
      <alignment wrapText="1"/>
    </xf>
    <xf numFmtId="49" fontId="34" fillId="19" borderId="21" xfId="1" applyNumberFormat="1" applyFont="1" applyFill="1" applyBorder="1" applyAlignment="1">
      <alignment horizontal="center" vertical="center"/>
    </xf>
    <xf numFmtId="49" fontId="34" fillId="19" borderId="22" xfId="1" applyNumberFormat="1" applyFont="1" applyFill="1" applyBorder="1" applyAlignment="1">
      <alignment horizontal="center" vertical="center"/>
    </xf>
    <xf numFmtId="49" fontId="34" fillId="19" borderId="22" xfId="1" applyNumberFormat="1" applyFont="1" applyFill="1" applyBorder="1" applyAlignment="1">
      <alignment horizontal="left" vertical="center"/>
    </xf>
    <xf numFmtId="0" fontId="34" fillId="19" borderId="22" xfId="1" applyFont="1" applyFill="1" applyBorder="1" applyAlignment="1">
      <alignment horizontal="left" vertical="center" wrapText="1"/>
    </xf>
    <xf numFmtId="0" fontId="34" fillId="19" borderId="22" xfId="1" applyFont="1" applyFill="1" applyBorder="1" applyAlignment="1">
      <alignment wrapText="1"/>
    </xf>
    <xf numFmtId="166" fontId="35" fillId="0" borderId="22" xfId="3" applyNumberFormat="1" applyFont="1" applyFill="1" applyBorder="1" applyAlignment="1">
      <alignment horizontal="center" vertical="center"/>
    </xf>
    <xf numFmtId="165" fontId="34" fillId="19" borderId="22" xfId="2" applyFont="1" applyFill="1" applyBorder="1"/>
    <xf numFmtId="0" fontId="36" fillId="0" borderId="22" xfId="0" applyFont="1" applyBorder="1" applyAlignment="1">
      <alignment horizontal="center" vertical="center"/>
    </xf>
    <xf numFmtId="0" fontId="34" fillId="19" borderId="23" xfId="1" applyFont="1" applyFill="1" applyBorder="1" applyAlignment="1">
      <alignment wrapText="1"/>
    </xf>
    <xf numFmtId="0" fontId="3" fillId="19" borderId="0" xfId="1" applyFont="1" applyFill="1"/>
    <xf numFmtId="0" fontId="1" fillId="19" borderId="0" xfId="1" applyFont="1" applyFill="1"/>
    <xf numFmtId="0" fontId="9" fillId="19" borderId="0" xfId="1" applyFont="1" applyFill="1"/>
    <xf numFmtId="165" fontId="10" fillId="19" borderId="0" xfId="2" applyFont="1" applyFill="1"/>
    <xf numFmtId="166" fontId="10" fillId="19" borderId="0" xfId="3" applyNumberFormat="1" applyFont="1" applyFill="1"/>
    <xf numFmtId="165" fontId="37" fillId="19" borderId="0" xfId="2" applyFont="1" applyFill="1"/>
    <xf numFmtId="44" fontId="34" fillId="18" borderId="10" xfId="43" applyNumberFormat="1" applyFont="1" applyFill="1" applyBorder="1" applyAlignment="1">
      <alignment vertical="center"/>
    </xf>
    <xf numFmtId="4" fontId="3" fillId="19" borderId="0" xfId="3" applyNumberFormat="1" applyFont="1" applyFill="1"/>
    <xf numFmtId="4" fontId="0" fillId="0" borderId="0" xfId="0" applyNumberFormat="1"/>
    <xf numFmtId="14" fontId="3" fillId="19" borderId="0" xfId="3" applyNumberFormat="1" applyFont="1" applyFill="1"/>
    <xf numFmtId="166" fontId="3" fillId="19" borderId="0" xfId="3" applyNumberFormat="1" applyFont="1" applyFill="1"/>
    <xf numFmtId="165" fontId="34" fillId="19" borderId="10" xfId="2" applyFont="1" applyFill="1" applyBorder="1" applyAlignment="1">
      <alignment vertical="center"/>
    </xf>
    <xf numFmtId="165" fontId="35" fillId="19" borderId="20" xfId="2" applyFont="1" applyFill="1" applyBorder="1"/>
    <xf numFmtId="0" fontId="38" fillId="19" borderId="0" xfId="1" applyFont="1" applyFill="1" applyBorder="1"/>
    <xf numFmtId="7" fontId="38" fillId="19" borderId="0" xfId="3" applyNumberFormat="1" applyFont="1" applyFill="1"/>
    <xf numFmtId="4" fontId="38" fillId="19" borderId="0" xfId="3" applyNumberFormat="1" applyFont="1" applyFill="1"/>
    <xf numFmtId="166" fontId="38" fillId="19" borderId="0" xfId="3" applyNumberFormat="1" applyFont="1" applyFill="1"/>
    <xf numFmtId="0" fontId="38" fillId="19" borderId="0" xfId="1" applyFont="1" applyFill="1"/>
    <xf numFmtId="4" fontId="39" fillId="0" borderId="0" xfId="0" applyNumberFormat="1" applyFont="1"/>
    <xf numFmtId="166" fontId="35" fillId="19" borderId="10" xfId="1" applyNumberFormat="1" applyFont="1" applyFill="1" applyBorder="1" applyAlignment="1">
      <alignment horizontal="left" vertical="center" wrapText="1"/>
    </xf>
    <xf numFmtId="165" fontId="7" fillId="20" borderId="13" xfId="2" applyFont="1" applyFill="1" applyBorder="1" applyAlignment="1">
      <alignment horizontal="center" vertical="center"/>
    </xf>
    <xf numFmtId="165" fontId="7" fillId="20" borderId="16" xfId="2" applyFont="1" applyFill="1" applyBorder="1" applyAlignment="1">
      <alignment horizontal="center" vertical="center"/>
    </xf>
    <xf numFmtId="0" fontId="7" fillId="20" borderId="13" xfId="1" applyFont="1" applyFill="1" applyBorder="1" applyAlignment="1">
      <alignment horizontal="center" vertical="center"/>
    </xf>
    <xf numFmtId="0" fontId="7" fillId="20" borderId="16" xfId="1" applyFont="1" applyFill="1" applyBorder="1" applyAlignment="1">
      <alignment horizontal="center" vertical="center"/>
    </xf>
    <xf numFmtId="2" fontId="7" fillId="20" borderId="14" xfId="1" applyNumberFormat="1" applyFont="1" applyFill="1" applyBorder="1" applyAlignment="1">
      <alignment horizontal="center" vertical="center" wrapText="1"/>
    </xf>
    <xf numFmtId="2" fontId="1" fillId="20" borderId="17" xfId="1" applyNumberFormat="1" applyFont="1" applyFill="1" applyBorder="1" applyAlignment="1">
      <alignment horizontal="center" vertical="center" wrapText="1"/>
    </xf>
    <xf numFmtId="0" fontId="5" fillId="20" borderId="12" xfId="1" applyFont="1" applyFill="1" applyBorder="1" applyAlignment="1">
      <alignment horizontal="center" vertical="center"/>
    </xf>
    <xf numFmtId="0" fontId="5" fillId="20" borderId="15" xfId="1" applyFont="1" applyFill="1" applyBorder="1" applyAlignment="1">
      <alignment horizontal="center" vertical="center"/>
    </xf>
    <xf numFmtId="0" fontId="5" fillId="20" borderId="13" xfId="1" applyFont="1" applyFill="1" applyBorder="1" applyAlignment="1">
      <alignment horizontal="center" vertical="center" wrapText="1"/>
    </xf>
    <xf numFmtId="0" fontId="5" fillId="20" borderId="16" xfId="1" applyFont="1" applyFill="1" applyBorder="1" applyAlignment="1">
      <alignment horizontal="center" vertical="center" wrapText="1"/>
    </xf>
    <xf numFmtId="0" fontId="7" fillId="20" borderId="13" xfId="1" applyFont="1" applyFill="1" applyBorder="1" applyAlignment="1">
      <alignment horizontal="center" vertical="center" wrapText="1"/>
    </xf>
    <xf numFmtId="0" fontId="7" fillId="20" borderId="16" xfId="1" applyFont="1" applyFill="1" applyBorder="1" applyAlignment="1">
      <alignment horizontal="center" vertical="center" wrapText="1"/>
    </xf>
    <xf numFmtId="166" fontId="7" fillId="20" borderId="13" xfId="3" applyNumberFormat="1" applyFont="1" applyFill="1" applyBorder="1" applyAlignment="1">
      <alignment horizontal="center" vertical="center" wrapText="1"/>
    </xf>
    <xf numFmtId="166" fontId="7" fillId="20" borderId="16" xfId="3" applyNumberFormat="1" applyFont="1" applyFill="1" applyBorder="1" applyAlignment="1">
      <alignment horizontal="center" vertical="center" wrapText="1"/>
    </xf>
    <xf numFmtId="17" fontId="33" fillId="19" borderId="11" xfId="1" applyNumberFormat="1" applyFont="1" applyFill="1" applyBorder="1" applyAlignment="1">
      <alignment horizontal="center"/>
    </xf>
    <xf numFmtId="0" fontId="33" fillId="19" borderId="11" xfId="1" applyFont="1" applyFill="1" applyBorder="1" applyAlignment="1">
      <alignment horizontal="center"/>
    </xf>
    <xf numFmtId="0" fontId="2" fillId="19" borderId="0" xfId="1" applyFont="1" applyFill="1" applyBorder="1" applyAlignment="1">
      <alignment horizontal="center"/>
    </xf>
    <xf numFmtId="0" fontId="4" fillId="19" borderId="0" xfId="1" applyFont="1" applyFill="1" applyBorder="1" applyAlignment="1">
      <alignment horizontal="center"/>
    </xf>
    <xf numFmtId="0" fontId="5" fillId="19" borderId="0" xfId="1" applyFont="1" applyFill="1" applyBorder="1" applyAlignment="1">
      <alignment horizontal="center"/>
    </xf>
    <xf numFmtId="0" fontId="6" fillId="19" borderId="0" xfId="1" applyFont="1" applyFill="1" applyBorder="1" applyAlignment="1">
      <alignment horizontal="center"/>
    </xf>
    <xf numFmtId="0" fontId="32" fillId="19" borderId="0" xfId="1" applyFont="1" applyFill="1" applyBorder="1" applyAlignment="1">
      <alignment horizontal="center"/>
    </xf>
    <xf numFmtId="0" fontId="7" fillId="19" borderId="0" xfId="1" applyFont="1" applyFill="1" applyBorder="1" applyAlignment="1">
      <alignment horizontal="center"/>
    </xf>
  </cellXfs>
  <cellStyles count="73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22"/>
    <cellStyle name="Cálculo 2" xfId="23"/>
    <cellStyle name="Celda de comprobación 2" xfId="2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Excel Built-in Normal" xfId="57"/>
    <cellStyle name="Heading" xfId="35"/>
    <cellStyle name="Heading1" xfId="36"/>
    <cellStyle name="Incorrecto 2" xfId="37"/>
    <cellStyle name="Millares 2" xfId="38"/>
    <cellStyle name="Millares 2 2" xfId="39"/>
    <cellStyle name="Millares 3" xfId="40"/>
    <cellStyle name="Millares_PROPUESTA 14" xfId="2"/>
    <cellStyle name="Moneda 2" xfId="41"/>
    <cellStyle name="Moneda 3" xfId="58"/>
    <cellStyle name="Moneda_PROPUESTA 14" xfId="3"/>
    <cellStyle name="Neutral 2" xfId="42"/>
    <cellStyle name="Normal" xfId="0" builtinId="0"/>
    <cellStyle name="Normal 2" xfId="43"/>
    <cellStyle name="Normal 2 2" xfId="59"/>
    <cellStyle name="Normal 2 3" xfId="60"/>
    <cellStyle name="Normal 3" xfId="44"/>
    <cellStyle name="Normal 3 2" xfId="61"/>
    <cellStyle name="Normal 3 2 2" xfId="62"/>
    <cellStyle name="Normal 3 3" xfId="63"/>
    <cellStyle name="Normal 4" xfId="64"/>
    <cellStyle name="Normal 4 2" xfId="65"/>
    <cellStyle name="Normal 5" xfId="66"/>
    <cellStyle name="Normal 5 2" xfId="67"/>
    <cellStyle name="Normal 6" xfId="68"/>
    <cellStyle name="Normal 6 2" xfId="69"/>
    <cellStyle name="Normal 7" xfId="70"/>
    <cellStyle name="Normal 8" xfId="71"/>
    <cellStyle name="Normal 9" xfId="72"/>
    <cellStyle name="Normal_PROPUESTA 14" xfId="1"/>
    <cellStyle name="Notas 2" xfId="45"/>
    <cellStyle name="Porcentual 2" xfId="46"/>
    <cellStyle name="Result" xfId="47"/>
    <cellStyle name="Result2" xfId="48"/>
    <cellStyle name="Salida 2" xfId="49"/>
    <cellStyle name="Texto de advertencia 2" xfId="50"/>
    <cellStyle name="Texto explicativo 2" xfId="51"/>
    <cellStyle name="Título 1 2" xfId="52"/>
    <cellStyle name="Título 2 2" xfId="53"/>
    <cellStyle name="Título 3 2" xfId="54"/>
    <cellStyle name="Título 4" xfId="55"/>
    <cellStyle name="Total 2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L12" sqref="L12"/>
    </sheetView>
  </sheetViews>
  <sheetFormatPr baseColWidth="10" defaultColWidth="11.42578125" defaultRowHeight="15" customHeight="1" x14ac:dyDescent="0.2"/>
  <cols>
    <col min="1" max="1" width="6.85546875" style="36" customWidth="1"/>
    <col min="2" max="2" width="9.140625" style="36" customWidth="1"/>
    <col min="3" max="3" width="9.7109375" style="36" customWidth="1"/>
    <col min="4" max="4" width="12.140625" style="37" customWidth="1"/>
    <col min="5" max="5" width="48.7109375" style="38" customWidth="1"/>
    <col min="6" max="6" width="14.140625" style="39" hidden="1" customWidth="1"/>
    <col min="7" max="7" width="19.140625" style="40" customWidth="1"/>
    <col min="8" max="8" width="24.42578125" style="41" customWidth="1"/>
    <col min="9" max="9" width="20.85546875" style="36" customWidth="1"/>
    <col min="10" max="10" width="23.85546875" style="36" customWidth="1"/>
    <col min="11" max="11" width="12.7109375" style="53" bestFit="1" customWidth="1"/>
    <col min="12" max="12" width="15" style="53" bestFit="1" customWidth="1"/>
    <col min="13" max="13" width="14.5703125" style="53" bestFit="1" customWidth="1"/>
    <col min="14" max="14" width="11.5703125" style="53" bestFit="1" customWidth="1"/>
    <col min="15" max="15" width="11.7109375" style="53" bestFit="1" customWidth="1"/>
    <col min="16" max="16384" width="11.42578125" style="36"/>
  </cols>
  <sheetData>
    <row r="1" spans="1:15" s="1" customFormat="1" ht="26.25" x14ac:dyDescent="0.4">
      <c r="A1" s="72" t="s">
        <v>18</v>
      </c>
      <c r="B1" s="72"/>
      <c r="C1" s="72"/>
      <c r="D1" s="72"/>
      <c r="E1" s="72"/>
      <c r="F1" s="72"/>
      <c r="G1" s="72"/>
      <c r="H1" s="72"/>
      <c r="I1" s="72"/>
      <c r="J1" s="72"/>
      <c r="K1" s="49"/>
      <c r="L1" s="49"/>
      <c r="M1" s="49"/>
      <c r="N1" s="49"/>
      <c r="O1" s="49"/>
    </row>
    <row r="2" spans="1:15" s="1" customFormat="1" x14ac:dyDescent="0.2">
      <c r="A2" s="73" t="s">
        <v>7</v>
      </c>
      <c r="B2" s="73"/>
      <c r="C2" s="73"/>
      <c r="D2" s="73"/>
      <c r="E2" s="73"/>
      <c r="F2" s="73"/>
      <c r="G2" s="73"/>
      <c r="H2" s="73"/>
      <c r="I2" s="73"/>
      <c r="J2" s="73"/>
      <c r="K2" s="49"/>
      <c r="L2" s="49"/>
      <c r="M2" s="49"/>
      <c r="N2" s="49"/>
      <c r="O2" s="49"/>
    </row>
    <row r="3" spans="1:15" s="1" customFormat="1" ht="12.75" x14ac:dyDescent="0.2">
      <c r="A3" s="74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49"/>
      <c r="L3" s="49"/>
      <c r="M3" s="49"/>
      <c r="N3" s="49"/>
      <c r="O3" s="49"/>
    </row>
    <row r="4" spans="1:15" s="1" customFormat="1" x14ac:dyDescent="0.2">
      <c r="A4" s="75" t="s">
        <v>17</v>
      </c>
      <c r="B4" s="75"/>
      <c r="C4" s="75"/>
      <c r="D4" s="75"/>
      <c r="E4" s="75"/>
      <c r="F4" s="75"/>
      <c r="G4" s="75"/>
      <c r="H4" s="75"/>
      <c r="I4" s="75"/>
      <c r="J4" s="75"/>
      <c r="K4" s="49"/>
      <c r="L4" s="49"/>
      <c r="M4" s="49"/>
      <c r="N4" s="49"/>
      <c r="O4" s="49"/>
    </row>
    <row r="5" spans="1:15" s="1" customFormat="1" ht="12.75" x14ac:dyDescent="0.2">
      <c r="A5" s="76" t="s">
        <v>8</v>
      </c>
      <c r="B5" s="77"/>
      <c r="C5" s="77"/>
      <c r="D5" s="77"/>
      <c r="E5" s="77"/>
      <c r="F5" s="77"/>
      <c r="G5" s="77"/>
      <c r="H5" s="77"/>
      <c r="I5" s="77"/>
      <c r="J5" s="77"/>
      <c r="K5" s="49"/>
      <c r="L5" s="49"/>
      <c r="M5" s="49"/>
      <c r="N5" s="49"/>
      <c r="O5" s="49"/>
    </row>
    <row r="6" spans="1:15" s="1" customFormat="1" ht="15.75" customHeight="1" thickBot="1" x14ac:dyDescent="0.25">
      <c r="A6" s="70">
        <v>42491</v>
      </c>
      <c r="B6" s="71"/>
      <c r="C6" s="71"/>
      <c r="D6" s="71"/>
      <c r="E6" s="71"/>
      <c r="F6" s="71"/>
      <c r="G6" s="71"/>
      <c r="H6" s="71"/>
      <c r="I6" s="71"/>
      <c r="J6" s="71"/>
      <c r="K6" s="49"/>
      <c r="L6" s="49"/>
      <c r="M6" s="49"/>
      <c r="N6" s="49"/>
      <c r="O6" s="49"/>
    </row>
    <row r="7" spans="1:15" s="1" customFormat="1" ht="13.5" thickTop="1" x14ac:dyDescent="0.2">
      <c r="A7" s="62" t="s">
        <v>9</v>
      </c>
      <c r="B7" s="64" t="s">
        <v>10</v>
      </c>
      <c r="C7" s="64" t="s">
        <v>11</v>
      </c>
      <c r="D7" s="66" t="s">
        <v>1</v>
      </c>
      <c r="E7" s="58" t="s">
        <v>12</v>
      </c>
      <c r="F7" s="2" t="s">
        <v>2</v>
      </c>
      <c r="G7" s="68" t="s">
        <v>3</v>
      </c>
      <c r="H7" s="56" t="s">
        <v>41</v>
      </c>
      <c r="I7" s="58" t="s">
        <v>4</v>
      </c>
      <c r="J7" s="60" t="s">
        <v>13</v>
      </c>
      <c r="K7" s="49"/>
      <c r="L7" s="49"/>
      <c r="M7" s="49"/>
      <c r="N7" s="49"/>
      <c r="O7" s="49"/>
    </row>
    <row r="8" spans="1:15" s="1" customFormat="1" ht="13.5" thickBot="1" x14ac:dyDescent="0.25">
      <c r="A8" s="63"/>
      <c r="B8" s="65"/>
      <c r="C8" s="65"/>
      <c r="D8" s="67"/>
      <c r="E8" s="59"/>
      <c r="F8" s="3" t="s">
        <v>5</v>
      </c>
      <c r="G8" s="69"/>
      <c r="H8" s="57"/>
      <c r="I8" s="59"/>
      <c r="J8" s="61"/>
      <c r="K8" s="49"/>
      <c r="L8" s="49"/>
      <c r="M8" s="49"/>
      <c r="N8" s="49"/>
      <c r="O8" s="49"/>
    </row>
    <row r="9" spans="1:15" s="4" customFormat="1" ht="34.5" customHeight="1" thickTop="1" x14ac:dyDescent="0.2">
      <c r="A9" s="5" t="s">
        <v>14</v>
      </c>
      <c r="B9" s="6" t="s">
        <v>15</v>
      </c>
      <c r="C9" s="6" t="s">
        <v>34</v>
      </c>
      <c r="D9" s="6" t="s">
        <v>19</v>
      </c>
      <c r="E9" s="7" t="s">
        <v>20</v>
      </c>
      <c r="F9" s="8"/>
      <c r="G9" s="9">
        <v>1500000</v>
      </c>
      <c r="H9" s="10"/>
      <c r="I9" s="11" t="s">
        <v>16</v>
      </c>
      <c r="J9" s="12"/>
      <c r="K9" s="54"/>
      <c r="L9" s="50"/>
      <c r="M9" s="50"/>
      <c r="N9" s="50"/>
      <c r="O9" s="50"/>
    </row>
    <row r="10" spans="1:15" s="4" customFormat="1" ht="30.75" customHeight="1" x14ac:dyDescent="0.2">
      <c r="A10" s="5" t="s">
        <v>14</v>
      </c>
      <c r="B10" s="6" t="s">
        <v>15</v>
      </c>
      <c r="C10" s="6" t="s">
        <v>35</v>
      </c>
      <c r="D10" s="6" t="s">
        <v>6</v>
      </c>
      <c r="E10" s="7" t="s">
        <v>44</v>
      </c>
      <c r="F10" s="8"/>
      <c r="G10" s="9">
        <v>1000000</v>
      </c>
      <c r="H10" s="10"/>
      <c r="I10" s="11" t="s">
        <v>16</v>
      </c>
      <c r="J10" s="12"/>
      <c r="K10" s="54"/>
      <c r="L10" s="50"/>
      <c r="M10" s="50"/>
      <c r="N10" s="50"/>
      <c r="O10" s="50"/>
    </row>
    <row r="11" spans="1:15" s="4" customFormat="1" ht="25.5" customHeight="1" x14ac:dyDescent="0.2">
      <c r="A11" s="5" t="s">
        <v>14</v>
      </c>
      <c r="B11" s="6" t="s">
        <v>15</v>
      </c>
      <c r="C11" s="6" t="s">
        <v>36</v>
      </c>
      <c r="D11" s="16" t="s">
        <v>23</v>
      </c>
      <c r="E11" s="7" t="s">
        <v>22</v>
      </c>
      <c r="F11" s="8"/>
      <c r="G11" s="42">
        <v>9706578</v>
      </c>
      <c r="H11" s="18"/>
      <c r="I11" s="11" t="s">
        <v>16</v>
      </c>
      <c r="J11" s="12"/>
      <c r="K11" s="54"/>
      <c r="L11" s="50"/>
      <c r="M11" s="50"/>
      <c r="N11" s="50"/>
      <c r="O11" s="50"/>
    </row>
    <row r="12" spans="1:15" s="4" customFormat="1" ht="25.5" customHeight="1" x14ac:dyDescent="0.2">
      <c r="A12" s="5" t="s">
        <v>24</v>
      </c>
      <c r="B12" s="6" t="s">
        <v>15</v>
      </c>
      <c r="C12" s="6" t="s">
        <v>37</v>
      </c>
      <c r="D12" s="16" t="s">
        <v>23</v>
      </c>
      <c r="E12" s="17" t="s">
        <v>25</v>
      </c>
      <c r="F12" s="8"/>
      <c r="G12" s="42">
        <v>7391845</v>
      </c>
      <c r="H12" s="18"/>
      <c r="I12" s="11" t="s">
        <v>16</v>
      </c>
      <c r="J12" s="12"/>
      <c r="K12" s="51"/>
      <c r="L12" s="50"/>
      <c r="M12" s="50"/>
      <c r="N12" s="50"/>
      <c r="O12" s="50"/>
    </row>
    <row r="13" spans="1:15" s="4" customFormat="1" ht="25.5" customHeight="1" x14ac:dyDescent="0.2">
      <c r="A13" s="5" t="s">
        <v>30</v>
      </c>
      <c r="B13" s="6" t="s">
        <v>31</v>
      </c>
      <c r="C13" s="6" t="s">
        <v>38</v>
      </c>
      <c r="D13" s="16" t="s">
        <v>23</v>
      </c>
      <c r="E13" s="17" t="s">
        <v>26</v>
      </c>
      <c r="F13" s="8"/>
      <c r="G13" s="42">
        <v>1119470</v>
      </c>
      <c r="H13" s="18"/>
      <c r="I13" s="11" t="s">
        <v>16</v>
      </c>
      <c r="J13" s="12"/>
      <c r="K13" s="51"/>
      <c r="L13" s="50"/>
      <c r="M13" s="50"/>
      <c r="N13" s="50"/>
      <c r="O13" s="50"/>
    </row>
    <row r="14" spans="1:15" s="4" customFormat="1" ht="25.5" customHeight="1" x14ac:dyDescent="0.2">
      <c r="A14" s="5" t="s">
        <v>32</v>
      </c>
      <c r="B14" s="6" t="s">
        <v>33</v>
      </c>
      <c r="C14" s="6" t="s">
        <v>39</v>
      </c>
      <c r="D14" s="16" t="s">
        <v>23</v>
      </c>
      <c r="E14" s="17" t="s">
        <v>27</v>
      </c>
      <c r="F14" s="8"/>
      <c r="G14" s="42">
        <v>742344</v>
      </c>
      <c r="H14" s="19"/>
      <c r="I14" s="11" t="s">
        <v>16</v>
      </c>
      <c r="J14" s="12"/>
      <c r="K14" s="51"/>
      <c r="L14" s="50"/>
      <c r="M14" s="50"/>
      <c r="N14" s="50"/>
      <c r="O14" s="50"/>
    </row>
    <row r="15" spans="1:15" s="4" customFormat="1" ht="35.25" customHeight="1" x14ac:dyDescent="0.2">
      <c r="A15" s="5" t="s">
        <v>14</v>
      </c>
      <c r="B15" s="6" t="s">
        <v>15</v>
      </c>
      <c r="C15" s="6" t="s">
        <v>40</v>
      </c>
      <c r="D15" s="16" t="s">
        <v>23</v>
      </c>
      <c r="E15" s="17" t="s">
        <v>46</v>
      </c>
      <c r="F15" s="8"/>
      <c r="G15" s="42">
        <v>1039760</v>
      </c>
      <c r="H15" s="19"/>
      <c r="I15" s="11" t="s">
        <v>16</v>
      </c>
      <c r="J15" s="12"/>
      <c r="K15" s="51"/>
      <c r="L15" s="50"/>
      <c r="M15" s="50"/>
      <c r="N15" s="50"/>
      <c r="O15" s="50"/>
    </row>
    <row r="16" spans="1:15" s="4" customFormat="1" ht="25.5" customHeight="1" x14ac:dyDescent="0.2">
      <c r="A16" s="5" t="s">
        <v>24</v>
      </c>
      <c r="B16" s="6" t="s">
        <v>33</v>
      </c>
      <c r="C16" s="6" t="s">
        <v>45</v>
      </c>
      <c r="D16" s="16" t="s">
        <v>23</v>
      </c>
      <c r="E16" s="17" t="s">
        <v>28</v>
      </c>
      <c r="F16" s="8"/>
      <c r="G16" s="42">
        <v>290000</v>
      </c>
      <c r="H16" s="47"/>
      <c r="I16" s="11" t="s">
        <v>42</v>
      </c>
      <c r="J16" s="12"/>
      <c r="K16" s="51"/>
      <c r="L16" s="50"/>
      <c r="M16" s="50"/>
      <c r="N16" s="50"/>
      <c r="O16" s="50"/>
    </row>
    <row r="17" spans="1:15" s="4" customFormat="1" ht="31.15" customHeight="1" x14ac:dyDescent="0.2">
      <c r="A17" s="5" t="s">
        <v>14</v>
      </c>
      <c r="B17" s="6" t="s">
        <v>33</v>
      </c>
      <c r="C17" s="6" t="s">
        <v>47</v>
      </c>
      <c r="D17" s="16" t="s">
        <v>23</v>
      </c>
      <c r="E17" s="7" t="s">
        <v>29</v>
      </c>
      <c r="F17" s="8"/>
      <c r="G17" s="9">
        <v>250068</v>
      </c>
      <c r="H17" s="48"/>
      <c r="I17" s="11" t="s">
        <v>16</v>
      </c>
      <c r="J17" s="12"/>
      <c r="K17" s="51"/>
      <c r="L17" s="50"/>
      <c r="M17" s="50"/>
      <c r="N17" s="50"/>
      <c r="O17" s="50"/>
    </row>
    <row r="18" spans="1:15" s="4" customFormat="1" ht="32.450000000000003" customHeight="1" x14ac:dyDescent="0.2">
      <c r="A18" s="5" t="s">
        <v>14</v>
      </c>
      <c r="B18" s="6" t="s">
        <v>15</v>
      </c>
      <c r="C18" s="6" t="s">
        <v>51</v>
      </c>
      <c r="D18" s="6" t="s">
        <v>23</v>
      </c>
      <c r="E18" s="7" t="s">
        <v>21</v>
      </c>
      <c r="F18" s="8"/>
      <c r="G18" s="9">
        <v>4000000</v>
      </c>
      <c r="H18" s="14"/>
      <c r="I18" s="11" t="s">
        <v>16</v>
      </c>
      <c r="J18" s="12"/>
      <c r="K18" s="51"/>
      <c r="L18" s="50"/>
      <c r="M18" s="50"/>
      <c r="N18" s="52"/>
      <c r="O18" s="52"/>
    </row>
    <row r="19" spans="1:15" s="4" customFormat="1" ht="25.5" customHeight="1" x14ac:dyDescent="0.2">
      <c r="A19" s="5"/>
      <c r="B19" s="6"/>
      <c r="C19" s="6"/>
      <c r="D19" s="20"/>
      <c r="E19" s="21"/>
      <c r="F19" s="8"/>
      <c r="G19" s="19">
        <f>SUM(F9:G18)</f>
        <v>27040065</v>
      </c>
      <c r="H19" s="19">
        <f>SUM(H9:H18)</f>
        <v>0</v>
      </c>
      <c r="I19" s="15"/>
      <c r="J19" s="22"/>
      <c r="K19" s="51"/>
      <c r="L19" s="50"/>
      <c r="M19" s="50"/>
      <c r="N19" s="50"/>
      <c r="O19" s="50"/>
    </row>
    <row r="20" spans="1:15" s="4" customFormat="1" ht="25.5" customHeight="1" x14ac:dyDescent="0.2">
      <c r="A20" s="5"/>
      <c r="B20" s="6"/>
      <c r="C20" s="6"/>
      <c r="D20" s="20"/>
      <c r="E20" s="21"/>
      <c r="F20" s="8"/>
      <c r="G20" s="9"/>
      <c r="H20" s="19"/>
      <c r="I20" s="11"/>
      <c r="J20" s="22"/>
      <c r="K20" s="51"/>
      <c r="L20" s="50"/>
      <c r="M20" s="50"/>
      <c r="N20" s="50"/>
      <c r="O20" s="50"/>
    </row>
    <row r="21" spans="1:15" s="4" customFormat="1" ht="27.6" customHeight="1" x14ac:dyDescent="0.2">
      <c r="A21" s="5"/>
      <c r="B21" s="6"/>
      <c r="C21" s="6"/>
      <c r="D21" s="23"/>
      <c r="E21" s="55"/>
      <c r="F21" s="8"/>
      <c r="G21" s="13"/>
      <c r="H21" s="19"/>
      <c r="I21" s="11"/>
      <c r="J21" s="22"/>
      <c r="K21" s="51"/>
      <c r="L21" s="50"/>
      <c r="M21" s="50"/>
      <c r="N21" s="50"/>
      <c r="O21" s="50"/>
    </row>
    <row r="22" spans="1:15" s="4" customFormat="1" ht="25.5" customHeight="1" x14ac:dyDescent="0.2">
      <c r="A22" s="5"/>
      <c r="B22" s="6"/>
      <c r="C22" s="6"/>
      <c r="D22" s="20"/>
      <c r="E22" s="7"/>
      <c r="F22" s="8"/>
      <c r="G22" s="9"/>
      <c r="H22" s="25"/>
      <c r="I22" s="11"/>
      <c r="J22" s="26"/>
      <c r="K22" s="51"/>
      <c r="L22" s="50"/>
      <c r="M22" s="50"/>
      <c r="N22" s="50"/>
      <c r="O22" s="50"/>
    </row>
    <row r="23" spans="1:15" s="4" customFormat="1" ht="25.5" customHeight="1" thickBot="1" x14ac:dyDescent="0.25">
      <c r="A23" s="27"/>
      <c r="B23" s="28"/>
      <c r="C23" s="28"/>
      <c r="D23" s="29"/>
      <c r="E23" s="30"/>
      <c r="F23" s="31"/>
      <c r="G23" s="32"/>
      <c r="H23" s="33"/>
      <c r="I23" s="34"/>
      <c r="J23" s="35"/>
      <c r="K23" s="50"/>
      <c r="L23" s="50"/>
      <c r="M23" s="50"/>
      <c r="N23" s="50"/>
      <c r="O23" s="50"/>
    </row>
    <row r="24" spans="1:15" ht="25.5" customHeight="1" thickTop="1" x14ac:dyDescent="0.2"/>
    <row r="25" spans="1:15" ht="25.5" customHeight="1" x14ac:dyDescent="0.2"/>
    <row r="26" spans="1:15" ht="25.5" customHeight="1" x14ac:dyDescent="0.2">
      <c r="D26" s="36"/>
      <c r="E26" s="36"/>
      <c r="F26" s="36"/>
      <c r="G26" s="36"/>
      <c r="H26" s="36"/>
    </row>
    <row r="27" spans="1:15" ht="25.5" customHeight="1" x14ac:dyDescent="0.2">
      <c r="D27" s="36"/>
      <c r="E27" s="36"/>
      <c r="F27" s="36"/>
      <c r="G27" s="36"/>
      <c r="H27" s="36"/>
    </row>
  </sheetData>
  <autoFilter ref="A9:J19">
    <sortState ref="A10:J19">
      <sortCondition ref="C9:C19"/>
    </sortState>
  </autoFilter>
  <mergeCells count="15">
    <mergeCell ref="A6:J6"/>
    <mergeCell ref="A1:J1"/>
    <mergeCell ref="A2:J2"/>
    <mergeCell ref="A3:J3"/>
    <mergeCell ref="A4:J4"/>
    <mergeCell ref="A5:J5"/>
    <mergeCell ref="H7:H8"/>
    <mergeCell ref="I7:I8"/>
    <mergeCell ref="J7:J8"/>
    <mergeCell ref="A7:A8"/>
    <mergeCell ref="B7:B8"/>
    <mergeCell ref="C7:C8"/>
    <mergeCell ref="D7:D8"/>
    <mergeCell ref="E7:E8"/>
    <mergeCell ref="G7:G8"/>
  </mergeCells>
  <printOptions horizontalCentered="1" verticalCentered="1"/>
  <pageMargins left="0.19685039370078741" right="0.19685039370078741" top="0.48" bottom="0.42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A6" sqref="A6:J6"/>
    </sheetView>
  </sheetViews>
  <sheetFormatPr baseColWidth="10" defaultColWidth="11.42578125" defaultRowHeight="15" customHeight="1" x14ac:dyDescent="0.2"/>
  <cols>
    <col min="1" max="1" width="6.85546875" style="36" customWidth="1"/>
    <col min="2" max="2" width="9.140625" style="36" customWidth="1"/>
    <col min="3" max="3" width="9.7109375" style="36" customWidth="1"/>
    <col min="4" max="4" width="12.140625" style="37" customWidth="1"/>
    <col min="5" max="5" width="48.7109375" style="38" customWidth="1"/>
    <col min="6" max="6" width="14.140625" style="39" hidden="1" customWidth="1"/>
    <col min="7" max="7" width="19.140625" style="40" customWidth="1"/>
    <col min="8" max="8" width="24.42578125" style="41" customWidth="1"/>
    <col min="9" max="9" width="20.85546875" style="36" customWidth="1"/>
    <col min="10" max="10" width="23.85546875" style="36" customWidth="1"/>
    <col min="11" max="11" width="12.5703125" style="36" bestFit="1" customWidth="1"/>
    <col min="12" max="12" width="14.85546875" style="36" bestFit="1" customWidth="1"/>
    <col min="13" max="13" width="14.42578125" style="36" bestFit="1" customWidth="1"/>
    <col min="14" max="16384" width="11.42578125" style="36"/>
  </cols>
  <sheetData>
    <row r="1" spans="1:14" s="1" customFormat="1" ht="26.25" x14ac:dyDescent="0.4">
      <c r="A1" s="72" t="s">
        <v>18</v>
      </c>
      <c r="B1" s="72"/>
      <c r="C1" s="72"/>
      <c r="D1" s="72"/>
      <c r="E1" s="72"/>
      <c r="F1" s="72"/>
      <c r="G1" s="72"/>
      <c r="H1" s="72"/>
      <c r="I1" s="72"/>
      <c r="J1" s="72"/>
    </row>
    <row r="2" spans="1:14" s="1" customFormat="1" x14ac:dyDescent="0.2">
      <c r="A2" s="73" t="s">
        <v>7</v>
      </c>
      <c r="B2" s="73"/>
      <c r="C2" s="73"/>
      <c r="D2" s="73"/>
      <c r="E2" s="73"/>
      <c r="F2" s="73"/>
      <c r="G2" s="73"/>
      <c r="H2" s="73"/>
      <c r="I2" s="73"/>
      <c r="J2" s="73"/>
    </row>
    <row r="3" spans="1:14" s="1" customFormat="1" ht="12.75" x14ac:dyDescent="0.2">
      <c r="A3" s="74" t="s">
        <v>0</v>
      </c>
      <c r="B3" s="74"/>
      <c r="C3" s="74"/>
      <c r="D3" s="74"/>
      <c r="E3" s="74"/>
      <c r="F3" s="74"/>
      <c r="G3" s="74"/>
      <c r="H3" s="74"/>
      <c r="I3" s="74"/>
      <c r="J3" s="74"/>
    </row>
    <row r="4" spans="1:14" s="1" customFormat="1" x14ac:dyDescent="0.2">
      <c r="A4" s="75" t="s">
        <v>17</v>
      </c>
      <c r="B4" s="75"/>
      <c r="C4" s="75"/>
      <c r="D4" s="75"/>
      <c r="E4" s="75"/>
      <c r="F4" s="75"/>
      <c r="G4" s="75"/>
      <c r="H4" s="75"/>
      <c r="I4" s="75"/>
      <c r="J4" s="75"/>
    </row>
    <row r="5" spans="1:14" s="1" customFormat="1" ht="12.75" x14ac:dyDescent="0.2">
      <c r="A5" s="76" t="s">
        <v>8</v>
      </c>
      <c r="B5" s="77"/>
      <c r="C5" s="77"/>
      <c r="D5" s="77"/>
      <c r="E5" s="77"/>
      <c r="F5" s="77"/>
      <c r="G5" s="77"/>
      <c r="H5" s="77"/>
      <c r="I5" s="77"/>
      <c r="J5" s="77"/>
    </row>
    <row r="6" spans="1:14" s="1" customFormat="1" ht="15.75" customHeight="1" thickBot="1" x14ac:dyDescent="0.25">
      <c r="A6" s="70">
        <v>42491</v>
      </c>
      <c r="B6" s="71"/>
      <c r="C6" s="71"/>
      <c r="D6" s="71"/>
      <c r="E6" s="71"/>
      <c r="F6" s="71"/>
      <c r="G6" s="71"/>
      <c r="H6" s="71"/>
      <c r="I6" s="71"/>
      <c r="J6" s="71"/>
    </row>
    <row r="7" spans="1:14" s="1" customFormat="1" ht="13.5" thickTop="1" x14ac:dyDescent="0.2">
      <c r="A7" s="62" t="s">
        <v>9</v>
      </c>
      <c r="B7" s="64" t="s">
        <v>10</v>
      </c>
      <c r="C7" s="64" t="s">
        <v>11</v>
      </c>
      <c r="D7" s="66" t="s">
        <v>1</v>
      </c>
      <c r="E7" s="58" t="s">
        <v>12</v>
      </c>
      <c r="F7" s="2" t="s">
        <v>2</v>
      </c>
      <c r="G7" s="68" t="s">
        <v>3</v>
      </c>
      <c r="H7" s="56" t="s">
        <v>41</v>
      </c>
      <c r="I7" s="58" t="s">
        <v>4</v>
      </c>
      <c r="J7" s="60" t="s">
        <v>13</v>
      </c>
      <c r="K7" s="1" t="s">
        <v>43</v>
      </c>
      <c r="L7" s="1" t="s">
        <v>48</v>
      </c>
    </row>
    <row r="8" spans="1:14" s="1" customFormat="1" ht="13.5" thickBot="1" x14ac:dyDescent="0.25">
      <c r="A8" s="63"/>
      <c r="B8" s="65"/>
      <c r="C8" s="65"/>
      <c r="D8" s="67"/>
      <c r="E8" s="59"/>
      <c r="F8" s="3" t="s">
        <v>5</v>
      </c>
      <c r="G8" s="69"/>
      <c r="H8" s="57"/>
      <c r="I8" s="59"/>
      <c r="J8" s="61"/>
    </row>
    <row r="9" spans="1:14" s="4" customFormat="1" ht="34.5" customHeight="1" thickTop="1" x14ac:dyDescent="0.25">
      <c r="A9" s="5" t="s">
        <v>14</v>
      </c>
      <c r="B9" s="6" t="s">
        <v>15</v>
      </c>
      <c r="C9" s="6" t="s">
        <v>34</v>
      </c>
      <c r="D9" s="6" t="s">
        <v>19</v>
      </c>
      <c r="E9" s="7" t="s">
        <v>20</v>
      </c>
      <c r="F9" s="8"/>
      <c r="G9" s="9">
        <v>1500000</v>
      </c>
      <c r="H9" s="10"/>
      <c r="I9" s="11" t="s">
        <v>16</v>
      </c>
      <c r="J9" s="12"/>
      <c r="K9" s="44">
        <v>1457922.39</v>
      </c>
      <c r="L9" s="4">
        <v>1483500</v>
      </c>
    </row>
    <row r="10" spans="1:14" s="4" customFormat="1" ht="30.75" customHeight="1" x14ac:dyDescent="0.25">
      <c r="A10" s="5" t="s">
        <v>14</v>
      </c>
      <c r="B10" s="6" t="s">
        <v>15</v>
      </c>
      <c r="C10" s="6" t="s">
        <v>35</v>
      </c>
      <c r="D10" s="6" t="s">
        <v>6</v>
      </c>
      <c r="E10" s="7" t="s">
        <v>44</v>
      </c>
      <c r="F10" s="8"/>
      <c r="G10" s="9">
        <v>1000000</v>
      </c>
      <c r="H10" s="10"/>
      <c r="I10" s="11" t="s">
        <v>16</v>
      </c>
      <c r="J10" s="12"/>
      <c r="K10" s="44">
        <v>971948.29</v>
      </c>
      <c r="L10" s="4">
        <v>989000</v>
      </c>
      <c r="M10" s="4">
        <f>1212.36+400+2400</f>
        <v>4012.3599999999997</v>
      </c>
    </row>
    <row r="11" spans="1:14" s="4" customFormat="1" ht="25.5" customHeight="1" x14ac:dyDescent="0.25">
      <c r="A11" s="5" t="s">
        <v>14</v>
      </c>
      <c r="B11" s="6" t="s">
        <v>15</v>
      </c>
      <c r="C11" s="6" t="s">
        <v>36</v>
      </c>
      <c r="D11" s="16" t="s">
        <v>23</v>
      </c>
      <c r="E11" s="7" t="s">
        <v>22</v>
      </c>
      <c r="F11" s="8"/>
      <c r="G11" s="42">
        <v>9706578</v>
      </c>
      <c r="H11" s="18"/>
      <c r="I11" s="11" t="s">
        <v>16</v>
      </c>
      <c r="J11" s="12"/>
      <c r="K11" s="44"/>
      <c r="M11" s="4">
        <f>5000-M10</f>
        <v>987.64000000000033</v>
      </c>
    </row>
    <row r="12" spans="1:14" s="4" customFormat="1" ht="25.5" customHeight="1" x14ac:dyDescent="0.2">
      <c r="A12" s="5" t="s">
        <v>24</v>
      </c>
      <c r="B12" s="6" t="s">
        <v>15</v>
      </c>
      <c r="C12" s="6" t="s">
        <v>37</v>
      </c>
      <c r="D12" s="16" t="s">
        <v>23</v>
      </c>
      <c r="E12" s="17" t="s">
        <v>25</v>
      </c>
      <c r="F12" s="8"/>
      <c r="G12" s="42">
        <v>7391845</v>
      </c>
      <c r="H12" s="18"/>
      <c r="I12" s="11" t="s">
        <v>16</v>
      </c>
      <c r="J12" s="12"/>
      <c r="K12" s="43">
        <v>9434291.7599999998</v>
      </c>
    </row>
    <row r="13" spans="1:14" s="4" customFormat="1" ht="25.5" customHeight="1" x14ac:dyDescent="0.2">
      <c r="A13" s="5" t="s">
        <v>30</v>
      </c>
      <c r="B13" s="6" t="s">
        <v>31</v>
      </c>
      <c r="C13" s="6" t="s">
        <v>38</v>
      </c>
      <c r="D13" s="16" t="s">
        <v>23</v>
      </c>
      <c r="E13" s="17" t="s">
        <v>26</v>
      </c>
      <c r="F13" s="8"/>
      <c r="G13" s="42">
        <v>1119470</v>
      </c>
      <c r="H13" s="18"/>
      <c r="I13" s="11" t="s">
        <v>16</v>
      </c>
      <c r="J13" s="12"/>
      <c r="K13" s="43">
        <v>7184491</v>
      </c>
    </row>
    <row r="14" spans="1:14" s="4" customFormat="1" ht="25.5" customHeight="1" x14ac:dyDescent="0.2">
      <c r="A14" s="5" t="s">
        <v>32</v>
      </c>
      <c r="B14" s="6" t="s">
        <v>33</v>
      </c>
      <c r="C14" s="6" t="s">
        <v>39</v>
      </c>
      <c r="D14" s="16" t="s">
        <v>23</v>
      </c>
      <c r="E14" s="17" t="s">
        <v>27</v>
      </c>
      <c r="F14" s="8"/>
      <c r="G14" s="42">
        <v>742344</v>
      </c>
      <c r="H14" s="19"/>
      <c r="I14" s="11" t="s">
        <v>16</v>
      </c>
      <c r="J14" s="12"/>
      <c r="K14" s="43">
        <v>1088066.94</v>
      </c>
      <c r="N14" s="4">
        <f>39000*1.16</f>
        <v>45240</v>
      </c>
    </row>
    <row r="15" spans="1:14" s="4" customFormat="1" ht="35.25" customHeight="1" x14ac:dyDescent="0.2">
      <c r="A15" s="5" t="s">
        <v>14</v>
      </c>
      <c r="B15" s="6" t="s">
        <v>15</v>
      </c>
      <c r="C15" s="6" t="s">
        <v>40</v>
      </c>
      <c r="D15" s="16" t="s">
        <v>23</v>
      </c>
      <c r="E15" s="17" t="s">
        <v>46</v>
      </c>
      <c r="F15" s="8"/>
      <c r="G15" s="42">
        <v>1039760</v>
      </c>
      <c r="H15" s="19"/>
      <c r="I15" s="11" t="s">
        <v>16</v>
      </c>
      <c r="J15" s="12"/>
      <c r="K15" s="43">
        <v>721519.95</v>
      </c>
    </row>
    <row r="16" spans="1:14" s="4" customFormat="1" ht="25.5" customHeight="1" x14ac:dyDescent="0.2">
      <c r="A16" s="5" t="s">
        <v>24</v>
      </c>
      <c r="B16" s="6" t="s">
        <v>33</v>
      </c>
      <c r="C16" s="6" t="s">
        <v>45</v>
      </c>
      <c r="D16" s="16" t="s">
        <v>23</v>
      </c>
      <c r="E16" s="17" t="s">
        <v>28</v>
      </c>
      <c r="F16" s="8"/>
      <c r="G16" s="42">
        <v>290000</v>
      </c>
      <c r="H16" s="47">
        <v>286810</v>
      </c>
      <c r="I16" s="11" t="s">
        <v>42</v>
      </c>
      <c r="J16" s="12"/>
      <c r="K16" s="43">
        <v>1010592.93</v>
      </c>
    </row>
    <row r="17" spans="1:16" s="4" customFormat="1" ht="31.15" customHeight="1" x14ac:dyDescent="0.2">
      <c r="A17" s="5" t="s">
        <v>14</v>
      </c>
      <c r="B17" s="6" t="s">
        <v>33</v>
      </c>
      <c r="C17" s="6" t="s">
        <v>47</v>
      </c>
      <c r="D17" s="16" t="s">
        <v>23</v>
      </c>
      <c r="E17" s="7" t="s">
        <v>29</v>
      </c>
      <c r="F17" s="8"/>
      <c r="G17" s="9">
        <v>248005.59</v>
      </c>
      <c r="H17" s="48"/>
      <c r="I17" s="11" t="s">
        <v>16</v>
      </c>
      <c r="J17" s="12" t="s">
        <v>49</v>
      </c>
      <c r="K17" s="43">
        <v>281865.01</v>
      </c>
    </row>
    <row r="18" spans="1:16" s="4" customFormat="1" ht="32.450000000000003" customHeight="1" x14ac:dyDescent="0.2">
      <c r="A18" s="5" t="s">
        <v>14</v>
      </c>
      <c r="B18" s="6" t="s">
        <v>15</v>
      </c>
      <c r="C18" s="6" t="s">
        <v>51</v>
      </c>
      <c r="D18" s="6" t="s">
        <v>23</v>
      </c>
      <c r="E18" s="7" t="s">
        <v>21</v>
      </c>
      <c r="F18" s="8"/>
      <c r="G18" s="9">
        <v>4000000</v>
      </c>
      <c r="H18" s="14"/>
      <c r="I18" s="11" t="s">
        <v>16</v>
      </c>
      <c r="J18" s="12"/>
      <c r="K18" s="43">
        <v>243053.15</v>
      </c>
      <c r="L18" s="4" t="s">
        <v>50</v>
      </c>
      <c r="M18" s="46">
        <f>247317.25</f>
        <v>247317.25</v>
      </c>
    </row>
    <row r="19" spans="1:16" s="4" customFormat="1" ht="25.5" customHeight="1" x14ac:dyDescent="0.2">
      <c r="A19" s="5"/>
      <c r="B19" s="6"/>
      <c r="C19" s="6"/>
      <c r="D19" s="20"/>
      <c r="E19" s="21"/>
      <c r="F19" s="8"/>
      <c r="G19" s="19">
        <f>SUM(F9:G18)</f>
        <v>27038002.59</v>
      </c>
      <c r="H19" s="19">
        <f>SUM(H9:H18)</f>
        <v>286810</v>
      </c>
      <c r="I19" s="15"/>
      <c r="J19" s="22"/>
      <c r="K19" s="43"/>
      <c r="P19" s="45">
        <v>42590</v>
      </c>
    </row>
    <row r="20" spans="1:16" s="4" customFormat="1" ht="25.5" customHeight="1" x14ac:dyDescent="0.2">
      <c r="A20" s="5"/>
      <c r="B20" s="6"/>
      <c r="C20" s="6"/>
      <c r="D20" s="20"/>
      <c r="E20" s="21"/>
      <c r="F20" s="8"/>
      <c r="G20" s="9"/>
      <c r="H20" s="19"/>
      <c r="I20" s="11"/>
      <c r="J20" s="22"/>
      <c r="K20" s="43"/>
      <c r="P20" s="45">
        <f>P19+129</f>
        <v>42719</v>
      </c>
    </row>
    <row r="21" spans="1:16" s="4" customFormat="1" ht="27.6" customHeight="1" x14ac:dyDescent="0.2">
      <c r="A21" s="5"/>
      <c r="B21" s="6"/>
      <c r="C21" s="6"/>
      <c r="D21" s="23"/>
      <c r="E21" s="24"/>
      <c r="F21" s="8"/>
      <c r="G21" s="13"/>
      <c r="H21" s="19"/>
      <c r="I21" s="11"/>
      <c r="J21" s="22"/>
      <c r="K21" s="43"/>
      <c r="P21" s="45"/>
    </row>
    <row r="22" spans="1:16" s="4" customFormat="1" ht="25.5" customHeight="1" x14ac:dyDescent="0.2">
      <c r="A22" s="5"/>
      <c r="B22" s="6"/>
      <c r="C22" s="6"/>
      <c r="D22" s="20"/>
      <c r="E22" s="7"/>
      <c r="F22" s="8"/>
      <c r="G22" s="9"/>
      <c r="H22" s="25"/>
      <c r="I22" s="11"/>
      <c r="J22" s="26"/>
      <c r="K22" s="43"/>
      <c r="P22" s="45"/>
    </row>
    <row r="23" spans="1:16" s="4" customFormat="1" ht="25.5" customHeight="1" thickBot="1" x14ac:dyDescent="0.25">
      <c r="A23" s="27"/>
      <c r="B23" s="28"/>
      <c r="C23" s="28"/>
      <c r="D23" s="29"/>
      <c r="E23" s="30"/>
      <c r="F23" s="31"/>
      <c r="G23" s="32"/>
      <c r="H23" s="33"/>
      <c r="I23" s="34"/>
      <c r="J23" s="35"/>
    </row>
    <row r="24" spans="1:16" ht="25.5" customHeight="1" thickTop="1" x14ac:dyDescent="0.2"/>
    <row r="25" spans="1:16" ht="25.5" customHeight="1" x14ac:dyDescent="0.2"/>
    <row r="26" spans="1:16" ht="25.5" customHeight="1" x14ac:dyDescent="0.2">
      <c r="D26" s="36"/>
      <c r="E26" s="36"/>
      <c r="F26" s="36"/>
      <c r="G26" s="36"/>
      <c r="H26" s="36"/>
    </row>
    <row r="27" spans="1:16" ht="25.5" customHeight="1" x14ac:dyDescent="0.2">
      <c r="D27" s="36"/>
      <c r="E27" s="36"/>
      <c r="F27" s="36"/>
      <c r="G27" s="36"/>
      <c r="H27" s="36"/>
    </row>
  </sheetData>
  <autoFilter ref="A9:J9">
    <sortState ref="A10:J19">
      <sortCondition ref="C9"/>
    </sortState>
  </autoFilter>
  <mergeCells count="15">
    <mergeCell ref="H7:H8"/>
    <mergeCell ref="I7:I8"/>
    <mergeCell ref="J7:J8"/>
    <mergeCell ref="A7:A8"/>
    <mergeCell ref="B7:B8"/>
    <mergeCell ref="C7:C8"/>
    <mergeCell ref="D7:D8"/>
    <mergeCell ref="E7:E8"/>
    <mergeCell ref="G7:G8"/>
    <mergeCell ref="A6:J6"/>
    <mergeCell ref="A1:J1"/>
    <mergeCell ref="A2:J2"/>
    <mergeCell ref="A3:J3"/>
    <mergeCell ref="A4:J4"/>
    <mergeCell ref="A5:J5"/>
  </mergeCells>
  <printOptions horizontalCentered="1" verticalCentered="1"/>
  <pageMargins left="0.19685039370078741" right="0.19685039370078741" top="0.48" bottom="0.42" header="0.31496062992125984" footer="0.31496062992125984"/>
  <pageSetup scale="7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FONDO FIEM</vt:lpstr>
      <vt:lpstr>FFIEM MODIFICACIONES</vt:lpstr>
      <vt:lpstr>'FFIEM MODIFICACIONES'!Área_de_impresión</vt:lpstr>
      <vt:lpstr>'FONDO FIEM'!Área_de_impresión</vt:lpstr>
      <vt:lpstr>'FFIEM MODIFICACIONES'!Títulos_a_imprimir</vt:lpstr>
      <vt:lpstr>'FONDO FIEM'!Títulos_a_imprimir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</dc:creator>
  <cp:lastModifiedBy>lenovoObras</cp:lastModifiedBy>
  <cp:lastPrinted>2017-02-01T19:16:56Z</cp:lastPrinted>
  <dcterms:created xsi:type="dcterms:W3CDTF">2014-05-27T17:12:57Z</dcterms:created>
  <dcterms:modified xsi:type="dcterms:W3CDTF">2017-02-02T15:18:41Z</dcterms:modified>
</cp:coreProperties>
</file>