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/>
  <mc:AlternateContent xmlns:mc="http://schemas.openxmlformats.org/markup-compatibility/2006">
    <mc:Choice Requires="x15">
      <x15ac:absPath xmlns:x15ac="http://schemas.microsoft.com/office/spreadsheetml/2010/11/ac" url="C:\martha\MARTHA\MARTHA\2016\PRORE 2\"/>
    </mc:Choice>
  </mc:AlternateContent>
  <bookViews>
    <workbookView xWindow="0" yWindow="0" windowWidth="28800" windowHeight="12210"/>
  </bookViews>
  <sheets>
    <sheet name="PRORE 2" sheetId="1" r:id="rId1"/>
  </sheets>
  <definedNames>
    <definedName name="_xlnm._FilterDatabase" localSheetId="0" hidden="1">'PRORE 2'!$B$7:$J$13</definedName>
    <definedName name="_xlnm.Print_Area" localSheetId="0">'PRORE 2'!$B$1:$J$16</definedName>
    <definedName name="_xlnm.Print_Titles" localSheetId="0">'PRORE 2'!$1:$8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9" i="1"/>
  <c r="I9" i="1" s="1"/>
  <c r="H12" i="1"/>
  <c r="I12" i="1" s="1"/>
  <c r="H10" i="1"/>
  <c r="I10" i="1" s="1"/>
  <c r="H11" i="1"/>
  <c r="H13" i="1" l="1"/>
  <c r="I11" i="1"/>
  <c r="I13" i="1" l="1"/>
</calcChain>
</file>

<file path=xl/sharedStrings.xml><?xml version="1.0" encoding="utf-8"?>
<sst xmlns="http://schemas.openxmlformats.org/spreadsheetml/2006/main" count="40" uniqueCount="35">
  <si>
    <t>PROGRAMA   DE  OBRA PUBLICA 2016</t>
  </si>
  <si>
    <t>SECRETARIA DE OBRAS PUBLICAS, PLANEACION Y DESARROLLO URBANO</t>
  </si>
  <si>
    <t>H. AYUNTAMIENTO 2014-2016</t>
  </si>
  <si>
    <t>CALVILLO, AGUASCALIENTES.</t>
  </si>
  <si>
    <t>PROG.</t>
  </si>
  <si>
    <t>SUB PROG</t>
  </si>
  <si>
    <t>NO. DE OBRA</t>
  </si>
  <si>
    <t>COMUNIDAD</t>
  </si>
  <si>
    <t>TIPO DE OBRA/LOCALIDAD</t>
  </si>
  <si>
    <t>INVERSIÓN AUTORIZADA</t>
  </si>
  <si>
    <t>INDIRECTOS (2%)</t>
  </si>
  <si>
    <t>INVERSION DISPONIBLE OBRA</t>
  </si>
  <si>
    <t>METAS</t>
  </si>
  <si>
    <t>04-</t>
  </si>
  <si>
    <t xml:space="preserve">CALVILLO </t>
  </si>
  <si>
    <t>2DA ETAPA DE LA REHABILITACIÓN DEL PUENTE PEATONAL LÓPEZ MATEOS, CALVILLO, AGS.</t>
  </si>
  <si>
    <t>87.00 m2, 72  lum.85. ml. 207.00 piso y muros</t>
  </si>
  <si>
    <t>MALPASO</t>
  </si>
  <si>
    <t>TERCERA ETAPA DE LA CONSTRUCCIÓN DE EMPEDRADO EMBOQUILLADO Y GUARNICIONES, CAMINO A LA COMUNIDAD DE MALPASO, CALVILLO, AGS.</t>
  </si>
  <si>
    <t>1514.00 ml, 7570 m2, 98.00  ml dentellon</t>
  </si>
  <si>
    <t>1ERA ETAPA DE REHABILITACIÓN DE POLIFORUM, CALVILLO, AGS.</t>
  </si>
  <si>
    <t>1400 m2 cubierta, 630.00 m2 duela</t>
  </si>
  <si>
    <t>EL CUERVERO</t>
  </si>
  <si>
    <t>2DA ETAPA CONSTRUCCIÓN MÓDULO DE ACCESO Y MÓDULO DE BAÑOS, CAMPO DE BEISBOL EN EL CUERVERO, CALVILLO, AGS.</t>
  </si>
  <si>
    <t>18.00 m2 acceso, 26.00 m2  baños,  1.00 fosa septica</t>
  </si>
  <si>
    <t xml:space="preserve">GRAN TOTAL </t>
  </si>
  <si>
    <t>PROGRAMAS REGIONALES  PRORE 2</t>
  </si>
  <si>
    <t xml:space="preserve">   PROGRAMAS REGIONALES PRORE 2  AGOSTO 2016</t>
  </si>
  <si>
    <t>05018-16</t>
  </si>
  <si>
    <t>05011-16</t>
  </si>
  <si>
    <t>05019-16</t>
  </si>
  <si>
    <t>05026-16</t>
  </si>
  <si>
    <t>SE</t>
  </si>
  <si>
    <t>03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</si>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</sst>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;\-&quot;$&quot;#,##0.00"/>
    <numFmt numFmtId="44" formatCode="_-&quot;$&quot;* #,##0.00_-;\-&quot;$&quot;* #,##0.00_-;_-&quot;$&quot;* &quot;-&quot;??_-;_-@_-"/>
    <numFmt numFmtId="164" formatCode="_-* #,##0.00\ _€_-;\-* #,##0.00\ _€_-;_-* &quot;-&quot;??\ _€_-;_-@_-"/>
    <numFmt numFmtId="165" formatCode="_-* #,##0.00\ &quot;€&quot;_-;\-* #,##0.00\ &quot;€&quot;_-;_-* &quot;-&quot;??\ &quot;€&quot;_-;_-@_-"/>
    <numFmt numFmtId="166" formatCode="_-[$$-80A]* #,##0.00_-;\-[$$-80A]* #,##0.00_-;_-[$$-80A]* &quot;-&quot;??_-;_-@_-"/>
    <numFmt numFmtId="167" formatCode="#,##0.00_ ;\-#,##0.00\ "/>
  </numFmts>
  <fonts count="1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sz val="10"/>
      <name val="Felix Titling"/>
      <family val="5"/>
    </font>
    <font>
      <i/>
      <u/>
      <sz val="12"/>
      <name val="Arial"/>
      <family val="2"/>
    </font>
    <font>
      <b/>
      <sz val="9"/>
      <name val="Arial"/>
      <family val="2"/>
    </font>
    <font>
      <b/>
      <i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11"/>
      <color rgb="FF000000"/>
      <name val="Arial"/>
      <family val="2"/>
    </font>
    <font>
      <b/>
      <sz val="8"/>
      <color theme="1"/>
      <name val="Arial"/>
      <family val="2"/>
    </font>
    <font>
      <sz val="8.5"/>
      <name val="Felix Titling"/>
      <family val="5"/>
    </font>
    <font>
      <sz val="9"/>
      <name val="Felix Titling"/>
      <family val="5"/>
    </font>
    <font>
      <sz val="7"/>
      <name val="Felix Titling"/>
      <family val="5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4" fillId="0" borderId="0"/>
  </cellStyleXfs>
  <cellXfs count="58">
    <xf numFmtId="0" fontId="0" fillId="0" borderId="0" xfId="0"/>
    <xf numFmtId="1" fontId="1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/>
    <xf numFmtId="1" fontId="1" fillId="2" borderId="0" xfId="3" applyNumberFormat="1" applyFont="1" applyFill="1" applyAlignment="1">
      <alignment horizontal="center" vertical="center"/>
    </xf>
    <xf numFmtId="7" fontId="3" fillId="2" borderId="0" xfId="3" applyNumberFormat="1" applyFont="1" applyFill="1"/>
    <xf numFmtId="49" fontId="10" fillId="2" borderId="7" xfId="1" applyNumberFormat="1" applyFont="1" applyFill="1" applyBorder="1" applyAlignment="1">
      <alignment horizontal="center" vertical="center"/>
    </xf>
    <xf numFmtId="49" fontId="10" fillId="2" borderId="8" xfId="1" applyNumberFormat="1" applyFont="1" applyFill="1" applyBorder="1" applyAlignment="1">
      <alignment horizontal="center" vertical="center" wrapText="1"/>
    </xf>
    <xf numFmtId="49" fontId="10" fillId="2" borderId="8" xfId="1" applyNumberFormat="1" applyFont="1" applyFill="1" applyBorder="1" applyAlignment="1">
      <alignment horizontal="center" vertical="center"/>
    </xf>
    <xf numFmtId="0" fontId="10" fillId="2" borderId="8" xfId="1" applyFont="1" applyFill="1" applyBorder="1" applyAlignment="1">
      <alignment horizontal="left" vertical="center" wrapText="1"/>
    </xf>
    <xf numFmtId="166" fontId="10" fillId="0" borderId="8" xfId="3" applyNumberFormat="1" applyFont="1" applyFill="1" applyBorder="1" applyAlignment="1">
      <alignment vertical="center"/>
    </xf>
    <xf numFmtId="167" fontId="10" fillId="2" borderId="8" xfId="2" applyNumberFormat="1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10" fillId="0" borderId="8" xfId="4" applyNumberFormat="1" applyFont="1" applyBorder="1" applyAlignment="1">
      <alignment horizontal="center" vertical="center"/>
    </xf>
    <xf numFmtId="44" fontId="10" fillId="4" borderId="8" xfId="4" applyNumberFormat="1" applyFont="1" applyFill="1" applyBorder="1" applyAlignment="1">
      <alignment vertical="center"/>
    </xf>
    <xf numFmtId="1" fontId="15" fillId="4" borderId="8" xfId="4" applyNumberFormat="1" applyFont="1" applyFill="1" applyBorder="1" applyAlignment="1">
      <alignment horizontal="right" vertical="center" wrapText="1"/>
    </xf>
    <xf numFmtId="44" fontId="11" fillId="4" borderId="8" xfId="4" applyNumberFormat="1" applyFont="1" applyFill="1" applyBorder="1" applyAlignment="1">
      <alignment vertical="center"/>
    </xf>
    <xf numFmtId="0" fontId="12" fillId="0" borderId="8" xfId="0" applyFont="1" applyBorder="1" applyAlignment="1">
      <alignment horizontal="center" vertical="center"/>
    </xf>
    <xf numFmtId="49" fontId="10" fillId="2" borderId="8" xfId="1" applyNumberFormat="1" applyFont="1" applyFill="1" applyBorder="1" applyAlignment="1">
      <alignment horizontal="left" vertical="center" wrapText="1"/>
    </xf>
    <xf numFmtId="0" fontId="11" fillId="2" borderId="8" xfId="1" applyFont="1" applyFill="1" applyBorder="1" applyAlignment="1">
      <alignment horizontal="left" vertical="center" wrapText="1"/>
    </xf>
    <xf numFmtId="166" fontId="11" fillId="0" borderId="8" xfId="3" applyNumberFormat="1" applyFont="1" applyFill="1" applyBorder="1" applyAlignment="1">
      <alignment vertical="center"/>
    </xf>
    <xf numFmtId="164" fontId="11" fillId="2" borderId="8" xfId="2" applyFont="1" applyFill="1" applyBorder="1"/>
    <xf numFmtId="14" fontId="3" fillId="2" borderId="0" xfId="3" applyNumberFormat="1" applyFont="1" applyFill="1"/>
    <xf numFmtId="49" fontId="10" fillId="2" borderId="8" xfId="1" applyNumberFormat="1" applyFont="1" applyFill="1" applyBorder="1" applyAlignment="1">
      <alignment horizontal="left" vertical="center"/>
    </xf>
    <xf numFmtId="164" fontId="10" fillId="2" borderId="8" xfId="2" applyFont="1" applyFill="1" applyBorder="1"/>
    <xf numFmtId="49" fontId="10" fillId="2" borderId="9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center" vertical="center"/>
    </xf>
    <xf numFmtId="49" fontId="10" fillId="2" borderId="10" xfId="1" applyNumberFormat="1" applyFont="1" applyFill="1" applyBorder="1" applyAlignment="1">
      <alignment horizontal="left" vertical="center"/>
    </xf>
    <xf numFmtId="0" fontId="10" fillId="2" borderId="10" xfId="1" applyFont="1" applyFill="1" applyBorder="1" applyAlignment="1">
      <alignment horizontal="left" vertical="center" wrapText="1"/>
    </xf>
    <xf numFmtId="166" fontId="11" fillId="0" borderId="10" xfId="3" applyNumberFormat="1" applyFont="1" applyFill="1" applyBorder="1" applyAlignment="1">
      <alignment horizontal="center" vertical="center"/>
    </xf>
    <xf numFmtId="164" fontId="10" fillId="2" borderId="10" xfId="2" applyFont="1" applyFill="1" applyBorder="1"/>
    <xf numFmtId="0" fontId="12" fillId="0" borderId="10" xfId="0" applyFont="1" applyBorder="1" applyAlignment="1">
      <alignment horizontal="center" vertical="center"/>
    </xf>
    <xf numFmtId="1" fontId="1" fillId="2" borderId="0" xfId="1" applyNumberFormat="1" applyFont="1" applyFill="1" applyAlignment="1">
      <alignment horizontal="center" vertical="center"/>
    </xf>
    <xf numFmtId="0" fontId="3" fillId="2" borderId="0" xfId="1" applyFont="1" applyFill="1"/>
    <xf numFmtId="0" fontId="1" fillId="2" borderId="0" xfId="1" applyFont="1" applyFill="1"/>
    <xf numFmtId="0" fontId="16" fillId="2" borderId="0" xfId="1" applyFont="1" applyFill="1"/>
    <xf numFmtId="166" fontId="17" fillId="2" borderId="0" xfId="3" applyNumberFormat="1" applyFont="1" applyFill="1"/>
    <xf numFmtId="164" fontId="18" fillId="2" borderId="0" xfId="2" applyFont="1" applyFill="1"/>
    <xf numFmtId="166" fontId="3" fillId="2" borderId="0" xfId="1" applyNumberFormat="1" applyFont="1" applyFill="1"/>
    <xf numFmtId="164" fontId="8" fillId="3" borderId="3" xfId="2" applyFont="1" applyFill="1" applyBorder="1" applyAlignment="1">
      <alignment horizontal="center" vertical="center" wrapText="1"/>
    </xf>
    <xf numFmtId="164" fontId="8" fillId="3" borderId="6" xfId="2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164" fontId="8" fillId="3" borderId="2" xfId="2" applyFont="1" applyFill="1" applyBorder="1" applyAlignment="1">
      <alignment horizontal="center" vertical="center" wrapText="1"/>
    </xf>
    <xf numFmtId="164" fontId="8" fillId="3" borderId="5" xfId="2" applyFont="1" applyFill="1" applyBorder="1" applyAlignment="1">
      <alignment horizontal="center" vertical="center" wrapText="1"/>
    </xf>
    <xf numFmtId="0" fontId="9" fillId="2" borderId="0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4" fillId="2" borderId="0" xfId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</cellXfs>
  <cellStyles count="5">
    <cellStyle name="Millares_PROPUESTA 14" xfId="2"/>
    <cellStyle name="Moneda_PROPUESTA 14" xfId="3"/>
    <cellStyle name="Normal" xfId="0" builtinId="0"/>
    <cellStyle name="Normal 2" xfId="4"/>
    <cellStyle name="Normal_PROPUESTA 1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I19" sqref="I19"/>
    </sheetView>
  </sheetViews>
  <sheetFormatPr baseColWidth="10" defaultColWidth="11.42578125" defaultRowHeight="15" customHeight="1" x14ac:dyDescent="0.2"/>
  <cols>
    <col min="1" max="1" width="1.85546875" style="32" customWidth="1"/>
    <col min="2" max="2" width="6.42578125" style="33" customWidth="1"/>
    <col min="3" max="3" width="7.5703125" style="33" customWidth="1"/>
    <col min="4" max="4" width="9.7109375" style="33" customWidth="1"/>
    <col min="5" max="5" width="12.5703125" style="34" customWidth="1"/>
    <col min="6" max="6" width="48.7109375" style="35" customWidth="1"/>
    <col min="7" max="7" width="14.85546875" style="36" customWidth="1"/>
    <col min="8" max="9" width="15.7109375" style="37" customWidth="1"/>
    <col min="10" max="10" width="26.7109375" style="33" customWidth="1"/>
    <col min="11" max="11" width="14.42578125" style="33" bestFit="1" customWidth="1"/>
    <col min="12" max="12" width="12.42578125" style="33" bestFit="1" customWidth="1"/>
    <col min="13" max="16384" width="11.42578125" style="33"/>
  </cols>
  <sheetData>
    <row r="1" spans="1:14" s="2" customFormat="1" ht="26.25" x14ac:dyDescent="0.4">
      <c r="A1" s="1"/>
      <c r="B1" s="52" t="s">
        <v>0</v>
      </c>
      <c r="C1" s="52"/>
      <c r="D1" s="52"/>
      <c r="E1" s="52"/>
      <c r="F1" s="52"/>
      <c r="G1" s="52"/>
      <c r="H1" s="52"/>
      <c r="I1" s="52"/>
      <c r="J1" s="52"/>
    </row>
    <row r="2" spans="1:14" s="2" customFormat="1" x14ac:dyDescent="0.2">
      <c r="A2" s="1"/>
      <c r="B2" s="53" t="s">
        <v>1</v>
      </c>
      <c r="C2" s="53"/>
      <c r="D2" s="53"/>
      <c r="E2" s="53"/>
      <c r="F2" s="53"/>
      <c r="G2" s="53"/>
      <c r="H2" s="53"/>
      <c r="I2" s="53"/>
      <c r="J2" s="53"/>
    </row>
    <row r="3" spans="1:14" s="2" customFormat="1" ht="12.75" x14ac:dyDescent="0.2">
      <c r="A3" s="1"/>
      <c r="B3" s="54" t="s">
        <v>2</v>
      </c>
      <c r="C3" s="54"/>
      <c r="D3" s="54"/>
      <c r="E3" s="54"/>
      <c r="F3" s="54"/>
      <c r="G3" s="54"/>
      <c r="H3" s="54"/>
      <c r="I3" s="54"/>
      <c r="J3" s="54"/>
    </row>
    <row r="4" spans="1:14" s="2" customFormat="1" x14ac:dyDescent="0.2">
      <c r="A4" s="1"/>
      <c r="B4" s="55" t="s">
        <v>26</v>
      </c>
      <c r="C4" s="55"/>
      <c r="D4" s="55"/>
      <c r="E4" s="55"/>
      <c r="F4" s="55"/>
      <c r="G4" s="55"/>
      <c r="H4" s="55"/>
      <c r="I4" s="55"/>
      <c r="J4" s="55"/>
    </row>
    <row r="5" spans="1:14" s="2" customFormat="1" ht="12.75" x14ac:dyDescent="0.2">
      <c r="A5" s="1"/>
      <c r="B5" s="56" t="s">
        <v>3</v>
      </c>
      <c r="C5" s="57"/>
      <c r="D5" s="57"/>
      <c r="E5" s="57"/>
      <c r="F5" s="57"/>
      <c r="G5" s="57"/>
      <c r="H5" s="57"/>
      <c r="I5" s="57"/>
      <c r="J5" s="57"/>
    </row>
    <row r="6" spans="1:14" s="2" customFormat="1" ht="15.75" customHeight="1" thickBot="1" x14ac:dyDescent="0.3">
      <c r="A6" s="1"/>
      <c r="B6" s="51" t="s">
        <v>27</v>
      </c>
      <c r="C6" s="51"/>
      <c r="D6" s="51"/>
      <c r="E6" s="51"/>
      <c r="F6" s="51"/>
      <c r="G6" s="51"/>
      <c r="H6" s="51"/>
      <c r="I6" s="51"/>
      <c r="J6" s="51"/>
    </row>
    <row r="7" spans="1:14" s="2" customFormat="1" ht="21.95" customHeight="1" thickTop="1" x14ac:dyDescent="0.2">
      <c r="A7" s="1"/>
      <c r="B7" s="41" t="s">
        <v>4</v>
      </c>
      <c r="C7" s="43" t="s">
        <v>5</v>
      </c>
      <c r="D7" s="43" t="s">
        <v>6</v>
      </c>
      <c r="E7" s="45" t="s">
        <v>7</v>
      </c>
      <c r="F7" s="47" t="s">
        <v>8</v>
      </c>
      <c r="G7" s="49" t="s">
        <v>9</v>
      </c>
      <c r="H7" s="39" t="s">
        <v>10</v>
      </c>
      <c r="I7" s="39" t="s">
        <v>11</v>
      </c>
      <c r="J7" s="39" t="s">
        <v>12</v>
      </c>
    </row>
    <row r="8" spans="1:14" s="2" customFormat="1" ht="21.95" customHeight="1" thickBot="1" x14ac:dyDescent="0.25">
      <c r="A8" s="1"/>
      <c r="B8" s="42"/>
      <c r="C8" s="44"/>
      <c r="D8" s="44"/>
      <c r="E8" s="46"/>
      <c r="F8" s="48"/>
      <c r="G8" s="50"/>
      <c r="H8" s="40"/>
      <c r="I8" s="40"/>
      <c r="J8" s="40"/>
    </row>
    <row r="9" spans="1:14" s="4" customFormat="1" ht="42" customHeight="1" thickTop="1" x14ac:dyDescent="0.2">
      <c r="A9" s="3">
        <v>1</v>
      </c>
      <c r="B9" s="5" t="s">
        <v>13</v>
      </c>
      <c r="C9" s="6" t="s">
        <v>33</v>
      </c>
      <c r="D9" s="7" t="s">
        <v>29</v>
      </c>
      <c r="E9" s="13" t="s">
        <v>22</v>
      </c>
      <c r="F9" s="8" t="s">
        <v>23</v>
      </c>
      <c r="G9" s="14">
        <v>700000</v>
      </c>
      <c r="H9" s="10">
        <f>(G9/1.16)*2%</f>
        <v>12068.96551724138</v>
      </c>
      <c r="I9" s="10">
        <f>G9-H9</f>
        <v>687931.03448275861</v>
      </c>
      <c r="J9" s="12" t="s">
        <v>24</v>
      </c>
    </row>
    <row r="10" spans="1:14" s="4" customFormat="1" ht="57.75" customHeight="1" x14ac:dyDescent="0.2">
      <c r="A10" s="3">
        <v>2</v>
      </c>
      <c r="B10" s="5" t="s">
        <v>32</v>
      </c>
      <c r="C10" s="7" t="s">
        <v>33</v>
      </c>
      <c r="D10" s="7" t="s">
        <v>28</v>
      </c>
      <c r="E10" s="7" t="s">
        <v>17</v>
      </c>
      <c r="F10" s="8" t="s">
        <v>18</v>
      </c>
      <c r="G10" s="9">
        <v>3000000</v>
      </c>
      <c r="H10" s="10">
        <f>(G10/1.16)*2%</f>
        <v>51724.137931034493</v>
      </c>
      <c r="I10" s="10">
        <f>G10-H10</f>
        <v>2948275.8620689656</v>
      </c>
      <c r="J10" s="11" t="s">
        <v>19</v>
      </c>
    </row>
    <row r="11" spans="1:14" s="4" customFormat="1" ht="45.75" customHeight="1" x14ac:dyDescent="0.2">
      <c r="A11" s="3">
        <v>3</v>
      </c>
      <c r="B11" s="5" t="s">
        <v>13</v>
      </c>
      <c r="C11" s="6" t="s">
        <v>34</v>
      </c>
      <c r="D11" s="7" t="s">
        <v>30</v>
      </c>
      <c r="E11" s="7" t="s">
        <v>14</v>
      </c>
      <c r="F11" s="8" t="s">
        <v>15</v>
      </c>
      <c r="G11" s="9">
        <v>1800000</v>
      </c>
      <c r="H11" s="10">
        <f>(G11/1.16)*2%</f>
        <v>31034.482758620696</v>
      </c>
      <c r="I11" s="10">
        <f>G11-H11</f>
        <v>1768965.5172413792</v>
      </c>
      <c r="J11" s="11" t="s">
        <v>16</v>
      </c>
    </row>
    <row r="12" spans="1:14" s="4" customFormat="1" ht="47.25" customHeight="1" x14ac:dyDescent="0.2">
      <c r="A12" s="3">
        <v>4</v>
      </c>
      <c r="B12" s="5" t="s">
        <v>13</v>
      </c>
      <c r="C12" s="6" t="s">
        <v>34</v>
      </c>
      <c r="D12" s="7" t="s">
        <v>31</v>
      </c>
      <c r="E12" s="6" t="s">
        <v>14</v>
      </c>
      <c r="F12" s="8" t="s">
        <v>20</v>
      </c>
      <c r="G12" s="9">
        <v>3200000</v>
      </c>
      <c r="H12" s="10">
        <f>(G12/1.16)*2%</f>
        <v>55172.413793103457</v>
      </c>
      <c r="I12" s="10">
        <f>G12-H12</f>
        <v>3144827.5862068967</v>
      </c>
      <c r="J12" s="12" t="s">
        <v>21</v>
      </c>
    </row>
    <row r="13" spans="1:14" s="4" customFormat="1" ht="32.25" customHeight="1" x14ac:dyDescent="0.2">
      <c r="A13" s="3"/>
      <c r="B13" s="5"/>
      <c r="C13" s="7"/>
      <c r="D13" s="7"/>
      <c r="E13" s="13"/>
      <c r="F13" s="15" t="s">
        <v>25</v>
      </c>
      <c r="G13" s="16">
        <f>SUM(G9:G12)</f>
        <v>8700000</v>
      </c>
      <c r="H13" s="16">
        <f>SUM(H9:H12)</f>
        <v>150000.00000000003</v>
      </c>
      <c r="I13" s="16">
        <f>SUM(I9:I12)</f>
        <v>8550000</v>
      </c>
      <c r="J13" s="17"/>
    </row>
    <row r="14" spans="1:14" s="4" customFormat="1" ht="33.75" customHeight="1" x14ac:dyDescent="0.2">
      <c r="A14" s="3"/>
      <c r="B14" s="5"/>
      <c r="C14" s="7"/>
      <c r="D14" s="7"/>
      <c r="E14" s="18"/>
      <c r="F14" s="19"/>
      <c r="G14" s="20"/>
      <c r="H14" s="21"/>
      <c r="I14" s="21"/>
      <c r="J14" s="17"/>
      <c r="N14" s="22"/>
    </row>
    <row r="15" spans="1:14" s="4" customFormat="1" ht="25.5" customHeight="1" x14ac:dyDescent="0.2">
      <c r="A15" s="3"/>
      <c r="B15" s="5"/>
      <c r="C15" s="7"/>
      <c r="D15" s="7"/>
      <c r="E15" s="23"/>
      <c r="F15" s="8"/>
      <c r="G15" s="9"/>
      <c r="H15" s="24"/>
      <c r="I15" s="24"/>
      <c r="J15" s="17"/>
      <c r="N15" s="22"/>
    </row>
    <row r="16" spans="1:14" s="4" customFormat="1" ht="25.5" customHeight="1" thickBot="1" x14ac:dyDescent="0.25">
      <c r="A16" s="3"/>
      <c r="B16" s="25"/>
      <c r="C16" s="26"/>
      <c r="D16" s="26"/>
      <c r="E16" s="27"/>
      <c r="F16" s="28"/>
      <c r="G16" s="29"/>
      <c r="H16" s="30"/>
      <c r="I16" s="30"/>
      <c r="J16" s="31"/>
    </row>
    <row r="17" spans="5:9" ht="25.5" customHeight="1" thickTop="1" x14ac:dyDescent="0.2"/>
    <row r="18" spans="5:9" ht="25.5" customHeight="1" x14ac:dyDescent="0.2"/>
    <row r="19" spans="5:9" ht="25.5" customHeight="1" x14ac:dyDescent="0.2">
      <c r="E19" s="33"/>
      <c r="F19" s="33"/>
      <c r="G19" s="38"/>
      <c r="H19" s="33"/>
      <c r="I19" s="33"/>
    </row>
    <row r="20" spans="5:9" ht="25.5" customHeight="1" x14ac:dyDescent="0.2">
      <c r="E20" s="33"/>
      <c r="F20" s="33"/>
      <c r="G20" s="33"/>
      <c r="H20" s="33"/>
      <c r="I20" s="33"/>
    </row>
  </sheetData>
  <autoFilter ref="B7:J13">
    <sortState ref="B10:J13">
      <sortCondition ref="D7:D13"/>
    </sortState>
  </autoFilter>
  <mergeCells count="15">
    <mergeCell ref="B6:J6"/>
    <mergeCell ref="B1:J1"/>
    <mergeCell ref="B2:J2"/>
    <mergeCell ref="B3:J3"/>
    <mergeCell ref="B4:J4"/>
    <mergeCell ref="B5:J5"/>
    <mergeCell ref="H7:H8"/>
    <mergeCell ref="I7:I8"/>
    <mergeCell ref="J7:J8"/>
    <mergeCell ref="B7:B8"/>
    <mergeCell ref="C7:C8"/>
    <mergeCell ref="D7:D8"/>
    <mergeCell ref="E7:E8"/>
    <mergeCell ref="F7:F8"/>
    <mergeCell ref="G7:G8"/>
  </mergeCells>
  <printOptions horizontalCentered="1" verticalCentered="1"/>
  <pageMargins left="0.19685039370078741" right="0.19685039370078741" top="0.48" bottom="0.4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PRORE 2</vt:lpstr>
      <vt:lpstr>'PRORE 2'!Área_de_impresión</vt:lpstr>
      <vt:lpstr>'PRORE 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lenovoObras</dc:creator>
  <cp:lastModifiedBy>lenovoObras</cp:lastModifiedBy>
  <cp:lastPrinted>2017-02-01T18:10:21Z</cp:lastPrinted>
  <dcterms:created xsi:type="dcterms:W3CDTF">2016-08-31T17:53:57Z</dcterms:created>
  <dcterms:modified xsi:type="dcterms:W3CDTF">2017-02-01T18:10:26Z</dcterms:modified>
</cp:coreProperties>
</file>